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docs.live.net/a0f72c5a5fd1a951/Sales Resources/Price Lists (INTERNAL)/Price Lists - Fittings/PVC Sch 40 Fittings/P4F Price Lists - Current/"/>
    </mc:Choice>
  </mc:AlternateContent>
  <xr:revisionPtr revIDLastSave="981" documentId="13_ncr:1_{18EEC08F-FC02-4813-B10F-F184407EE9EE}" xr6:coauthVersionLast="47" xr6:coauthVersionMax="47" xr10:uidLastSave="{BF955784-FFEC-4786-85D7-8A9D245105A7}"/>
  <bookViews>
    <workbookView xWindow="22932" yWindow="-108" windowWidth="23256" windowHeight="12456" xr2:uid="{F4F7AE1A-E7EB-4411-8740-5E9A9FF713A1}"/>
  </bookViews>
  <sheets>
    <sheet name="P4F-2303 R2" sheetId="1" r:id="rId1"/>
  </sheets>
  <definedNames>
    <definedName name="_xlnm.Print_Area" localSheetId="0">'P4F-2303 R2'!$A$1:$I$137</definedName>
    <definedName name="_xlnm.Print_Titles" localSheetId="0">'P4F-2303 R2'!$11:$11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I12" i="1"/>
  <c r="I13" i="1"/>
  <c r="I14" i="1"/>
  <c r="I15" i="1"/>
  <c r="I16" i="1"/>
  <c r="I17" i="1"/>
  <c r="I18" i="1"/>
  <c r="I20" i="1"/>
  <c r="I21" i="1"/>
  <c r="I22" i="1"/>
  <c r="I23" i="1"/>
  <c r="I24" i="1"/>
  <c r="I25" i="1"/>
  <c r="I26" i="1"/>
  <c r="I27" i="1"/>
  <c r="I28" i="1"/>
  <c r="I29" i="1"/>
  <c r="I30" i="1"/>
  <c r="I31" i="1"/>
  <c r="I32" i="1"/>
  <c r="I33" i="1"/>
  <c r="I34" i="1"/>
  <c r="I35" i="1"/>
  <c r="I36" i="1"/>
  <c r="I37" i="1"/>
  <c r="I38" i="1"/>
  <c r="I39" i="1"/>
  <c r="I40" i="1"/>
  <c r="I41" i="1"/>
  <c r="I42" i="1"/>
  <c r="I43" i="1"/>
  <c r="I44" i="1"/>
  <c r="I45" i="1"/>
  <c r="I46" i="1"/>
  <c r="I48" i="1"/>
  <c r="I49" i="1"/>
  <c r="I53" i="1"/>
  <c r="I54" i="1"/>
  <c r="I52" i="1"/>
  <c r="I50" i="1"/>
  <c r="I51" i="1"/>
  <c r="I55" i="1"/>
  <c r="I57" i="1"/>
  <c r="I56" i="1"/>
  <c r="I47" i="1"/>
  <c r="I58" i="1"/>
  <c r="I59" i="1"/>
  <c r="I62" i="1"/>
  <c r="I63" i="1"/>
  <c r="I64" i="1"/>
  <c r="I65" i="1"/>
  <c r="I60" i="1"/>
  <c r="I61" i="1"/>
  <c r="I66" i="1"/>
  <c r="I68" i="1"/>
  <c r="I69" i="1"/>
  <c r="I70" i="1"/>
  <c r="I67" i="1"/>
  <c r="I71" i="1"/>
  <c r="I72" i="1"/>
  <c r="I73" i="1"/>
  <c r="I74" i="1"/>
  <c r="I75" i="1"/>
  <c r="I76" i="1"/>
  <c r="I77" i="1"/>
  <c r="I78" i="1"/>
  <c r="I79" i="1"/>
  <c r="I80" i="1"/>
  <c r="I81" i="1"/>
  <c r="I82" i="1"/>
  <c r="I83" i="1"/>
  <c r="I86" i="1"/>
  <c r="I84" i="1"/>
  <c r="I87" i="1"/>
  <c r="I85" i="1"/>
  <c r="I88" i="1"/>
  <c r="I89" i="1"/>
  <c r="I90" i="1"/>
  <c r="I91" i="1"/>
  <c r="I92" i="1"/>
  <c r="I93" i="1"/>
  <c r="I94" i="1"/>
  <c r="I95" i="1"/>
  <c r="I96" i="1"/>
  <c r="I97" i="1"/>
  <c r="I98" i="1"/>
  <c r="I99" i="1"/>
  <c r="I100" i="1"/>
  <c r="I101" i="1"/>
  <c r="I102" i="1"/>
  <c r="I103" i="1"/>
  <c r="I104" i="1"/>
  <c r="I105" i="1"/>
  <c r="I106" i="1"/>
  <c r="I107" i="1"/>
  <c r="I108" i="1"/>
  <c r="I109" i="1"/>
  <c r="I110" i="1"/>
  <c r="I112" i="1"/>
  <c r="I111" i="1"/>
  <c r="I113" i="1"/>
  <c r="I114" i="1"/>
  <c r="I115" i="1"/>
  <c r="I116" i="1"/>
  <c r="I117" i="1"/>
  <c r="I118" i="1"/>
  <c r="I119" i="1"/>
  <c r="I121" i="1"/>
  <c r="I123" i="1"/>
  <c r="I122" i="1"/>
  <c r="I120" i="1"/>
  <c r="I124" i="1"/>
  <c r="I125" i="1"/>
  <c r="I127" i="1"/>
  <c r="I128" i="1"/>
  <c r="I126" i="1"/>
  <c r="I129" i="1"/>
  <c r="I130" i="1"/>
</calcChain>
</file>

<file path=xl/sharedStrings.xml><?xml version="1.0" encoding="utf-8"?>
<sst xmlns="http://schemas.openxmlformats.org/spreadsheetml/2006/main" count="499" uniqueCount="204">
  <si>
    <t>PRICE LIST: PVC SCH 40 FITTINGS</t>
  </si>
  <si>
    <t>EFFECTIVE</t>
  </si>
  <si>
    <t>SUPERSEDES</t>
  </si>
  <si>
    <t>MULTIPLIER</t>
  </si>
  <si>
    <t>ITEM #</t>
  </si>
  <si>
    <t>SIZE</t>
  </si>
  <si>
    <t>TYPE</t>
  </si>
  <si>
    <t>CONNECTION</t>
  </si>
  <si>
    <t>UPC #</t>
  </si>
  <si>
    <t>BOX
QTY</t>
  </si>
  <si>
    <t>PALLET
QTY</t>
  </si>
  <si>
    <t>LIST
PRICE</t>
  </si>
  <si>
    <t>INVOICE PRICE</t>
  </si>
  <si>
    <t>1/2"</t>
  </si>
  <si>
    <t>COUPLING</t>
  </si>
  <si>
    <t xml:space="preserve">S X S </t>
  </si>
  <si>
    <t>038561301052</t>
  </si>
  <si>
    <t>3/4"</t>
  </si>
  <si>
    <t>038561301076</t>
  </si>
  <si>
    <t>1"</t>
  </si>
  <si>
    <t>038561301106</t>
  </si>
  <si>
    <t>1-1/4"</t>
  </si>
  <si>
    <t>038561301144</t>
  </si>
  <si>
    <t>1-1/2"</t>
  </si>
  <si>
    <t>038561301151</t>
  </si>
  <si>
    <t>2"</t>
  </si>
  <si>
    <t>038561301205</t>
  </si>
  <si>
    <t>3"</t>
  </si>
  <si>
    <t>038561006421</t>
  </si>
  <si>
    <t>6"</t>
  </si>
  <si>
    <t>S X S</t>
  </si>
  <si>
    <t>038561007220</t>
  </si>
  <si>
    <t>E30107</t>
  </si>
  <si>
    <t>EXTENDED SOCKET COUPLING</t>
  </si>
  <si>
    <t>038561013856</t>
  </si>
  <si>
    <t>E30110</t>
  </si>
  <si>
    <t>038561013863</t>
  </si>
  <si>
    <t>E30114</t>
  </si>
  <si>
    <t>038561013870</t>
  </si>
  <si>
    <t>E30120</t>
  </si>
  <si>
    <t>038561012774</t>
  </si>
  <si>
    <t>3/4" X 1/2"</t>
  </si>
  <si>
    <t>REDUCING COUPLING</t>
  </si>
  <si>
    <t>038561006407</t>
  </si>
  <si>
    <t>CAP</t>
  </si>
  <si>
    <t>SLIP</t>
  </si>
  <si>
    <t>038561301557</t>
  </si>
  <si>
    <t>038561301571</t>
  </si>
  <si>
    <t>038561301588</t>
  </si>
  <si>
    <t>038561301595</t>
  </si>
  <si>
    <t>038561301519</t>
  </si>
  <si>
    <t>038561301526</t>
  </si>
  <si>
    <t>038561006049</t>
  </si>
  <si>
    <t>4"</t>
  </si>
  <si>
    <t>038561006438</t>
  </si>
  <si>
    <t>038561010893</t>
  </si>
  <si>
    <t>FPT</t>
  </si>
  <si>
    <t>038561301656</t>
  </si>
  <si>
    <t>038561301670</t>
  </si>
  <si>
    <t>038561301687</t>
  </si>
  <si>
    <t>038561301694</t>
  </si>
  <si>
    <t>038561301618</t>
  </si>
  <si>
    <t>038561301625</t>
  </si>
  <si>
    <t>PLUG</t>
  </si>
  <si>
    <t>MPT</t>
  </si>
  <si>
    <t>038561318050</t>
  </si>
  <si>
    <t>038561318074</t>
  </si>
  <si>
    <t>038561318104</t>
  </si>
  <si>
    <t>038561002782</t>
  </si>
  <si>
    <t>038561006100</t>
  </si>
  <si>
    <t>038561006117</t>
  </si>
  <si>
    <t>SPIGOT</t>
  </si>
  <si>
    <t>038561318272</t>
  </si>
  <si>
    <t>REDUCING BUSHING</t>
  </si>
  <si>
    <t>SPG X S</t>
  </si>
  <si>
    <t>038561302752</t>
  </si>
  <si>
    <t>1" X 1/2"</t>
  </si>
  <si>
    <t>038561302158</t>
  </si>
  <si>
    <t>1" X 3/4"</t>
  </si>
  <si>
    <t>038561302172</t>
  </si>
  <si>
    <t>1-1/4" X 1"</t>
  </si>
  <si>
    <t>038561302400</t>
  </si>
  <si>
    <t>1-1/4" X 3/4"</t>
  </si>
  <si>
    <t>038561302479</t>
  </si>
  <si>
    <t>1-1/2" X 3/4"</t>
  </si>
  <si>
    <t>038561302578</t>
  </si>
  <si>
    <t>1-1/2" X 1"</t>
  </si>
  <si>
    <t>038561302509</t>
  </si>
  <si>
    <t>1-1/2" X 1-1/4"</t>
  </si>
  <si>
    <t>038561302547</t>
  </si>
  <si>
    <t>2" X 1"</t>
  </si>
  <si>
    <t>038561302202</t>
  </si>
  <si>
    <t>2" X 1-1/4"</t>
  </si>
  <si>
    <t>038561302240</t>
  </si>
  <si>
    <t>2" X 1-1/2"</t>
  </si>
  <si>
    <t>038561302219</t>
  </si>
  <si>
    <t>MPT X FPT</t>
  </si>
  <si>
    <t>038561343755</t>
  </si>
  <si>
    <t>038561343175</t>
  </si>
  <si>
    <t>038561003840</t>
  </si>
  <si>
    <t>038561343403</t>
  </si>
  <si>
    <t>1-1/2" X 1/2"</t>
  </si>
  <si>
    <t>038561009729</t>
  </si>
  <si>
    <t>038561003857</t>
  </si>
  <si>
    <t>038561003864</t>
  </si>
  <si>
    <t>038561343540</t>
  </si>
  <si>
    <t>038561343212</t>
  </si>
  <si>
    <t>SPG X FPT</t>
  </si>
  <si>
    <t>038561342758</t>
  </si>
  <si>
    <t>038561342154</t>
  </si>
  <si>
    <t>038561342178</t>
  </si>
  <si>
    <t>038561342215</t>
  </si>
  <si>
    <t>FEMALE ADAPTER</t>
  </si>
  <si>
    <t>S X FPT</t>
  </si>
  <si>
    <t>038561303056</t>
  </si>
  <si>
    <t>038561303070</t>
  </si>
  <si>
    <t>038561303100</t>
  </si>
  <si>
    <t>038561303148</t>
  </si>
  <si>
    <t>038561303155</t>
  </si>
  <si>
    <t>038561303209</t>
  </si>
  <si>
    <t>REDUCING FEMALE ADAPTER</t>
  </si>
  <si>
    <t>038561303759</t>
  </si>
  <si>
    <t>MALE ADAPTER</t>
  </si>
  <si>
    <t>S X MPT</t>
  </si>
  <si>
    <t>038561304053</t>
  </si>
  <si>
    <t>038561304077</t>
  </si>
  <si>
    <t>038561304107</t>
  </si>
  <si>
    <t>038561304145</t>
  </si>
  <si>
    <t>038561304152</t>
  </si>
  <si>
    <t>038561304206</t>
  </si>
  <si>
    <t>1/2" X 3/4"</t>
  </si>
  <si>
    <t>REDUCING MALE ADAPTER</t>
  </si>
  <si>
    <t>MPT X S</t>
  </si>
  <si>
    <t>038561304756</t>
  </si>
  <si>
    <t>3/4" X 1"</t>
  </si>
  <si>
    <t>038561304770</t>
  </si>
  <si>
    <t>038561304763</t>
  </si>
  <si>
    <t>038561009200</t>
  </si>
  <si>
    <t>45° ELBOW</t>
  </si>
  <si>
    <t>038561306057</t>
  </si>
  <si>
    <t>038561306071</t>
  </si>
  <si>
    <t>038561306101</t>
  </si>
  <si>
    <t>038561306149</t>
  </si>
  <si>
    <t>038561306156</t>
  </si>
  <si>
    <t>038561306200</t>
  </si>
  <si>
    <t>90° ELBOW</t>
  </si>
  <si>
    <t>038561307054</t>
  </si>
  <si>
    <t>038561307078</t>
  </si>
  <si>
    <t>038561307108</t>
  </si>
  <si>
    <t>038561307146</t>
  </si>
  <si>
    <t>038561307153</t>
  </si>
  <si>
    <t>038561307207</t>
  </si>
  <si>
    <t>90° STREET ELBOW</t>
  </si>
  <si>
    <t>038561328059</t>
  </si>
  <si>
    <t>038561328073</t>
  </si>
  <si>
    <t>S X SPG</t>
  </si>
  <si>
    <t>038561329056</t>
  </si>
  <si>
    <t>038561329070</t>
  </si>
  <si>
    <t>038561329100</t>
  </si>
  <si>
    <t>90° FEMALE ELBOW</t>
  </si>
  <si>
    <t>038561339055</t>
  </si>
  <si>
    <t>038561339079</t>
  </si>
  <si>
    <t>038561339109</t>
  </si>
  <si>
    <t>038561339147</t>
  </si>
  <si>
    <t>038561339154</t>
  </si>
  <si>
    <t>038561339208</t>
  </si>
  <si>
    <t>REDUCING 90° ELBOW</t>
  </si>
  <si>
    <t>038561341751</t>
  </si>
  <si>
    <t>038561341157</t>
  </si>
  <si>
    <t>3/4" X 3/4" X 1/2"</t>
  </si>
  <si>
    <t>90° ELBOW W/ FEMALE SIDE INLET</t>
  </si>
  <si>
    <t>038561331752</t>
  </si>
  <si>
    <t>TEE</t>
  </si>
  <si>
    <t>038561314052</t>
  </si>
  <si>
    <t>038561314076</t>
  </si>
  <si>
    <t>038561314106</t>
  </si>
  <si>
    <t>038561314144</t>
  </si>
  <si>
    <t>038561314151</t>
  </si>
  <si>
    <t>038561314205</t>
  </si>
  <si>
    <t>REDUCING TEE</t>
  </si>
  <si>
    <t>038561314717</t>
  </si>
  <si>
    <t>1” X 1" X 1/2"</t>
  </si>
  <si>
    <t>038561314755</t>
  </si>
  <si>
    <t>1" X 1" X  3/4"</t>
  </si>
  <si>
    <t>038561314779</t>
  </si>
  <si>
    <t>1-1/4" X 1-1/4" X 1"</t>
  </si>
  <si>
    <t>038561314748</t>
  </si>
  <si>
    <t>FEMALE TEE</t>
  </si>
  <si>
    <t>038561314557</t>
  </si>
  <si>
    <t>038561314571</t>
  </si>
  <si>
    <t>REDUCING FEMALE TEE</t>
  </si>
  <si>
    <t>038561314816</t>
  </si>
  <si>
    <t>1" X 1" X 1/2"</t>
  </si>
  <si>
    <t>038561314854</t>
  </si>
  <si>
    <t>1" X 1" X 3/4"</t>
  </si>
  <si>
    <t>038561314878</t>
  </si>
  <si>
    <t>CROSS</t>
  </si>
  <si>
    <t>038561344073</t>
  </si>
  <si>
    <t>038561344103</t>
  </si>
  <si>
    <t>All prices quoted are subject to change without notice and are for immediate delivery. Subject to credit approval and availability. Possession of this price list is not an offer to sell at stated prices. Supersedes all other previously published price lists.</t>
  </si>
  <si>
    <t>S = SOCKET, SPG = SPIGOT, MPT = MALE PIPE THREAD, FPT = FEMALE PIPE THREAD</t>
  </si>
  <si>
    <t>WARNING: DO NOT USE PVC PIPE OR FITTINGS FOR COMPRESSED AIR OR GASES</t>
  </si>
  <si>
    <t>P4F-2303 R2</t>
  </si>
  <si>
    <t>© 2025 Genova Pipe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</si>
</sst>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yyyy\-mm\-dd;@"/>
    <numFmt numFmtId="165" formatCode="_(* #,##0_);_(* \(#,##0\);_(* &quot;-&quot;??_);_(@_)"/>
    <numFmt numFmtId="166" formatCode="_(* #,##0.000_);_(* \(#,##0.000\);_(* &quot;-&quot;???_);_(@_)"/>
  </numFmts>
  <fonts count="20" x14ac:knownFonts="1">
    <font>
      <sz val="11"/>
      <color theme="1"/>
      <name val="Calibri"/>
      <family val="2"/>
      <scheme val="minor"/>
    </font>
    <font>
      <sz val="11"/>
      <color theme="1"/>
      <name val="Calibri"/>
      <family val="2"/>
      <scheme val="minor"/>
    </font>
    <font>
      <b/>
      <sz val="18"/>
      <color theme="0"/>
      <name val="Tahoma"/>
      <family val="2"/>
    </font>
    <font>
      <sz val="11"/>
      <color theme="1"/>
      <name val="Tahoma"/>
      <family val="2"/>
    </font>
    <font>
      <u/>
      <sz val="11"/>
      <color theme="10"/>
      <name val="Calibri"/>
      <family val="2"/>
      <scheme val="minor"/>
    </font>
    <font>
      <sz val="8"/>
      <color theme="0"/>
      <name val="Tahoma"/>
      <family val="2"/>
    </font>
    <font>
      <sz val="11"/>
      <name val="Tahoma"/>
      <family val="2"/>
    </font>
    <font>
      <b/>
      <sz val="20"/>
      <name val="Tahoma"/>
      <family val="2"/>
    </font>
    <font>
      <b/>
      <sz val="9"/>
      <name val="Tahoma"/>
      <family val="2"/>
    </font>
    <font>
      <b/>
      <sz val="8"/>
      <name val="Tahoma"/>
      <family val="2"/>
    </font>
    <font>
      <b/>
      <sz val="11"/>
      <color theme="0"/>
      <name val="Tahoma"/>
      <family val="2"/>
    </font>
    <font>
      <b/>
      <sz val="10"/>
      <name val="Tahoma"/>
      <family val="2"/>
    </font>
    <font>
      <b/>
      <sz val="10"/>
      <color theme="1"/>
      <name val="Tahoma"/>
      <family val="2"/>
    </font>
    <font>
      <sz val="10"/>
      <color theme="1"/>
      <name val="Tahoma"/>
      <family val="2"/>
    </font>
    <font>
      <b/>
      <sz val="11"/>
      <color theme="1"/>
      <name val="Tahoma"/>
      <family val="2"/>
    </font>
    <font>
      <b/>
      <sz val="12"/>
      <name val="Tahoma"/>
      <family val="2"/>
    </font>
    <font>
      <sz val="11"/>
      <color rgb="FFFF0000"/>
      <name val="Tahoma"/>
      <family val="2"/>
    </font>
    <font>
      <b/>
      <sz val="11"/>
      <color rgb="FFFF0000"/>
      <name val="Tahoma"/>
      <family val="2"/>
    </font>
    <font>
      <b/>
      <sz val="14"/>
      <name val="Tahoma"/>
      <family val="2"/>
    </font>
    <font>
      <b/>
      <sz val="14"/>
      <color theme="0"/>
      <name val="Tahoma"/>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2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top style="thick">
        <color theme="0" tint="-0.34998626667073579"/>
      </top>
      <bottom style="thin">
        <color theme="0" tint="-0.34998626667073579"/>
      </bottom>
      <diagonal/>
    </border>
    <border>
      <left/>
      <right style="thin">
        <color theme="0" tint="-0.34998626667073579"/>
      </right>
      <top style="thin">
        <color theme="0" tint="-0.34998626667073579"/>
      </top>
      <bottom style="thick">
        <color theme="0" tint="-0.34998626667073579"/>
      </bottom>
      <diagonal/>
    </border>
    <border>
      <left style="thin">
        <color theme="0" tint="-0.34998626667073579"/>
      </left>
      <right/>
      <top style="thin">
        <color theme="0" tint="-0.34998626667073579"/>
      </top>
      <bottom style="thick">
        <color theme="0" tint="-0.34998626667073579"/>
      </bottom>
      <diagonal/>
    </border>
    <border>
      <left/>
      <right style="thin">
        <color theme="0" tint="-0.34998626667073579"/>
      </right>
      <top style="thick">
        <color theme="0" tint="-0.34998626667073579"/>
      </top>
      <bottom style="thick">
        <color theme="0" tint="-0.34998626667073579"/>
      </bottom>
      <diagonal/>
    </border>
    <border>
      <left style="thin">
        <color theme="0" tint="-0.34998626667073579"/>
      </left>
      <right style="thin">
        <color theme="0" tint="-0.34998626667073579"/>
      </right>
      <top style="thick">
        <color theme="0" tint="-0.34998626667073579"/>
      </top>
      <bottom style="thick">
        <color theme="0" tint="-0.34998626667073579"/>
      </bottom>
      <diagonal/>
    </border>
    <border>
      <left style="thin">
        <color theme="0" tint="-0.34998626667073579"/>
      </left>
      <right/>
      <top style="thick">
        <color theme="0" tint="-0.34998626667073579"/>
      </top>
      <bottom style="thick">
        <color theme="0" tint="-0.34998626667073579"/>
      </bottom>
      <diagonal/>
    </border>
    <border>
      <left/>
      <right style="thin">
        <color theme="0" tint="-0.34998626667073579"/>
      </right>
      <top/>
      <bottom style="thick">
        <color theme="0" tint="-0.34998626667073579"/>
      </bottom>
      <diagonal/>
    </border>
    <border>
      <left style="thin">
        <color theme="0" tint="-0.34998626667073579"/>
      </left>
      <right style="thin">
        <color theme="0" tint="-0.34998626667073579"/>
      </right>
      <top/>
      <bottom style="thick">
        <color theme="0" tint="-0.34998626667073579"/>
      </bottom>
      <diagonal/>
    </border>
    <border>
      <left style="thin">
        <color theme="0" tint="-0.34998626667073579"/>
      </left>
      <right/>
      <top/>
      <bottom style="thick">
        <color theme="0" tint="-0.34998626667073579"/>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92">
    <xf numFmtId="0" fontId="0" fillId="0" borderId="0" xfId="0"/>
    <xf numFmtId="0" fontId="3" fillId="0" borderId="0" xfId="0" applyFont="1" applyProtection="1">
      <protection locked="0"/>
    </xf>
    <xf numFmtId="0" fontId="2" fillId="2" borderId="0" xfId="0" applyFont="1" applyFill="1" applyAlignment="1" applyProtection="1">
      <alignment vertical="center"/>
      <protection hidden="1"/>
    </xf>
    <xf numFmtId="0" fontId="5" fillId="2" borderId="0" xfId="3" applyFont="1" applyFill="1" applyBorder="1" applyAlignment="1" applyProtection="1">
      <alignment horizontal="center"/>
      <protection hidden="1"/>
    </xf>
    <xf numFmtId="0" fontId="2" fillId="2" borderId="0" xfId="0" applyFont="1" applyFill="1" applyAlignment="1" applyProtection="1">
      <alignment horizontal="center" vertical="center"/>
      <protection hidden="1"/>
    </xf>
    <xf numFmtId="0" fontId="3" fillId="2" borderId="0" xfId="0" applyFont="1" applyFill="1" applyProtection="1">
      <protection locked="0"/>
    </xf>
    <xf numFmtId="0" fontId="6" fillId="0" borderId="0" xfId="0" applyFont="1" applyProtection="1">
      <protection locked="0"/>
    </xf>
    <xf numFmtId="0" fontId="7" fillId="3" borderId="0" xfId="0" applyFont="1" applyFill="1" applyAlignment="1" applyProtection="1">
      <alignment horizontal="center" vertical="center" wrapText="1"/>
      <protection hidden="1"/>
    </xf>
    <xf numFmtId="0" fontId="7" fillId="3" borderId="0" xfId="0" applyFont="1" applyFill="1" applyAlignment="1" applyProtection="1">
      <alignment vertical="center" wrapText="1"/>
      <protection hidden="1"/>
    </xf>
    <xf numFmtId="0" fontId="8" fillId="2" borderId="0" xfId="0" applyFont="1" applyFill="1" applyAlignment="1" applyProtection="1">
      <alignment horizontal="left"/>
      <protection hidden="1"/>
    </xf>
    <xf numFmtId="0" fontId="3"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9" fillId="2" borderId="0" xfId="0" applyFont="1" applyFill="1" applyAlignment="1" applyProtection="1">
      <alignment horizontal="left"/>
      <protection hidden="1"/>
    </xf>
    <xf numFmtId="0" fontId="9" fillId="2" borderId="0" xfId="0" applyFont="1" applyFill="1" applyAlignment="1" applyProtection="1">
      <alignment horizontal="left" vertical="top"/>
      <protection hidden="1"/>
    </xf>
    <xf numFmtId="0" fontId="11" fillId="0" borderId="0" xfId="0" applyFont="1" applyProtection="1">
      <protection hidden="1"/>
    </xf>
    <xf numFmtId="0" fontId="11" fillId="0" borderId="0" xfId="0" applyFont="1" applyAlignment="1" applyProtection="1">
      <alignment horizontal="center"/>
      <protection hidden="1"/>
    </xf>
    <xf numFmtId="0" fontId="3" fillId="0" borderId="0" xfId="0" applyFont="1" applyAlignment="1" applyProtection="1">
      <alignment vertical="center"/>
      <protection locked="0"/>
    </xf>
    <xf numFmtId="0" fontId="6" fillId="0" borderId="0" xfId="0" applyFont="1" applyAlignment="1" applyProtection="1">
      <alignment vertical="center"/>
      <protection locked="0"/>
    </xf>
    <xf numFmtId="0" fontId="3" fillId="0" borderId="0" xfId="0" applyFont="1" applyAlignment="1" applyProtection="1">
      <alignment horizontal="center"/>
      <protection hidden="1"/>
    </xf>
    <xf numFmtId="0" fontId="3" fillId="0" borderId="0" xfId="0" applyFont="1" applyProtection="1">
      <protection hidden="1"/>
    </xf>
    <xf numFmtId="0" fontId="3" fillId="0" borderId="0" xfId="0" applyFont="1" applyAlignment="1" applyProtection="1">
      <alignment horizontal="right"/>
      <protection hidden="1"/>
    </xf>
    <xf numFmtId="14" fontId="15" fillId="2" borderId="0" xfId="0" applyNumberFormat="1" applyFont="1" applyFill="1" applyAlignment="1" applyProtection="1">
      <alignment horizontal="right" vertical="center"/>
      <protection hidden="1"/>
    </xf>
    <xf numFmtId="0" fontId="15" fillId="2" borderId="0" xfId="0" applyFont="1" applyFill="1" applyAlignment="1" applyProtection="1">
      <alignment horizontal="center" vertical="center"/>
      <protection hidden="1"/>
    </xf>
    <xf numFmtId="0" fontId="15" fillId="2" borderId="0" xfId="0" applyFont="1" applyFill="1" applyAlignment="1" applyProtection="1">
      <alignment horizontal="right" vertical="center" indent="1"/>
      <protection hidden="1"/>
    </xf>
    <xf numFmtId="0" fontId="13" fillId="0" borderId="0" xfId="0" applyFont="1" applyAlignment="1" applyProtection="1">
      <alignment vertical="center"/>
      <protection hidden="1"/>
    </xf>
    <xf numFmtId="0" fontId="12" fillId="0" borderId="0" xfId="0" applyFont="1" applyAlignment="1" applyProtection="1">
      <alignment horizontal="right" vertical="center"/>
      <protection hidden="1"/>
    </xf>
    <xf numFmtId="0" fontId="12" fillId="0" borderId="0" xfId="0" applyFont="1" applyAlignment="1" applyProtection="1">
      <alignment vertical="center"/>
      <protection hidden="1"/>
    </xf>
    <xf numFmtId="0" fontId="14" fillId="0" borderId="0" xfId="0" applyFont="1" applyAlignment="1" applyProtection="1">
      <alignment vertical="center"/>
      <protection hidden="1"/>
    </xf>
    <xf numFmtId="0" fontId="16" fillId="0" borderId="0" xfId="0" applyFont="1" applyProtection="1">
      <protection hidden="1"/>
    </xf>
    <xf numFmtId="0" fontId="17" fillId="0" borderId="0" xfId="0" applyFont="1" applyProtection="1">
      <protection hidden="1"/>
    </xf>
    <xf numFmtId="0" fontId="10" fillId="5" borderId="2" xfId="0" applyFont="1" applyFill="1" applyBorder="1" applyAlignment="1" applyProtection="1">
      <alignment horizontal="center" vertical="center" wrapText="1"/>
      <protection hidden="1"/>
    </xf>
    <xf numFmtId="0" fontId="10" fillId="5" borderId="3" xfId="0" applyFont="1" applyFill="1" applyBorder="1" applyAlignment="1" applyProtection="1">
      <alignment horizontal="center" vertical="center" wrapText="1"/>
      <protection hidden="1"/>
    </xf>
    <xf numFmtId="0" fontId="10" fillId="5" borderId="4" xfId="0" applyFont="1" applyFill="1" applyBorder="1" applyAlignment="1" applyProtection="1">
      <alignment horizontal="center" vertical="center" wrapText="1"/>
      <protection hidden="1"/>
    </xf>
    <xf numFmtId="0" fontId="12" fillId="0" borderId="5" xfId="0" applyFont="1" applyBorder="1" applyAlignment="1" applyProtection="1">
      <alignment horizontal="left"/>
      <protection hidden="1"/>
    </xf>
    <xf numFmtId="0" fontId="13" fillId="0" borderId="1" xfId="0" applyFont="1" applyBorder="1" applyAlignment="1" applyProtection="1">
      <alignment horizontal="left"/>
      <protection hidden="1"/>
    </xf>
    <xf numFmtId="0" fontId="13" fillId="0" borderId="1" xfId="0" applyFont="1" applyBorder="1" applyAlignment="1" applyProtection="1">
      <alignment horizontal="center"/>
      <protection hidden="1"/>
    </xf>
    <xf numFmtId="41" fontId="13" fillId="0" borderId="1" xfId="0" applyNumberFormat="1" applyFont="1" applyBorder="1" applyAlignment="1" applyProtection="1">
      <alignment horizontal="center"/>
      <protection hidden="1"/>
    </xf>
    <xf numFmtId="165" fontId="13" fillId="0" borderId="1" xfId="1" applyNumberFormat="1" applyFont="1" applyFill="1" applyBorder="1" applyAlignment="1" applyProtection="1">
      <alignment horizontal="center"/>
      <protection hidden="1"/>
    </xf>
    <xf numFmtId="166" fontId="13" fillId="0" borderId="1" xfId="2" applyNumberFormat="1" applyFont="1" applyFill="1" applyBorder="1" applyAlignment="1" applyProtection="1">
      <protection hidden="1"/>
    </xf>
    <xf numFmtId="166" fontId="12" fillId="0" borderId="6" xfId="2" applyNumberFormat="1" applyFont="1" applyFill="1" applyBorder="1" applyAlignment="1" applyProtection="1">
      <protection hidden="1"/>
    </xf>
    <xf numFmtId="0" fontId="12" fillId="0" borderId="7" xfId="0" applyFont="1" applyBorder="1" applyAlignment="1" applyProtection="1">
      <alignment horizontal="left"/>
      <protection hidden="1"/>
    </xf>
    <xf numFmtId="0" fontId="13" fillId="0" borderId="8" xfId="0" applyFont="1" applyBorder="1" applyAlignment="1" applyProtection="1">
      <alignment horizontal="left"/>
      <protection hidden="1"/>
    </xf>
    <xf numFmtId="0" fontId="13" fillId="0" borderId="12" xfId="0" applyFont="1" applyBorder="1" applyAlignment="1" applyProtection="1">
      <alignment horizontal="left"/>
      <protection hidden="1"/>
    </xf>
    <xf numFmtId="0" fontId="13" fillId="0" borderId="12" xfId="0" applyFont="1" applyBorder="1" applyAlignment="1" applyProtection="1">
      <alignment horizontal="center"/>
      <protection hidden="1"/>
    </xf>
    <xf numFmtId="41" fontId="13" fillId="0" borderId="8" xfId="0" applyNumberFormat="1" applyFont="1" applyBorder="1" applyAlignment="1" applyProtection="1">
      <alignment horizontal="center"/>
      <protection hidden="1"/>
    </xf>
    <xf numFmtId="165" fontId="13" fillId="0" borderId="8" xfId="1" applyNumberFormat="1" applyFont="1" applyFill="1" applyBorder="1" applyAlignment="1" applyProtection="1">
      <alignment horizontal="center"/>
      <protection hidden="1"/>
    </xf>
    <xf numFmtId="166" fontId="13" fillId="0" borderId="8" xfId="2" applyNumberFormat="1" applyFont="1" applyFill="1" applyBorder="1" applyAlignment="1" applyProtection="1">
      <protection hidden="1"/>
    </xf>
    <xf numFmtId="166" fontId="12" fillId="0" borderId="9" xfId="2" applyNumberFormat="1" applyFont="1" applyFill="1" applyBorder="1" applyAlignment="1" applyProtection="1">
      <protection hidden="1"/>
    </xf>
    <xf numFmtId="0" fontId="12" fillId="0" borderId="10" xfId="0" applyFont="1" applyBorder="1" applyAlignment="1" applyProtection="1">
      <alignment horizontal="left"/>
      <protection hidden="1"/>
    </xf>
    <xf numFmtId="0" fontId="13" fillId="0" borderId="11" xfId="0" applyFont="1" applyBorder="1" applyAlignment="1" applyProtection="1">
      <alignment horizontal="left"/>
      <protection hidden="1"/>
    </xf>
    <xf numFmtId="0" fontId="13" fillId="0" borderId="3" xfId="0" applyFont="1" applyBorder="1" applyAlignment="1" applyProtection="1">
      <alignment horizontal="left"/>
      <protection hidden="1"/>
    </xf>
    <xf numFmtId="0" fontId="13" fillId="0" borderId="3" xfId="0" applyFont="1" applyBorder="1" applyAlignment="1" applyProtection="1">
      <alignment horizontal="center"/>
      <protection hidden="1"/>
    </xf>
    <xf numFmtId="41" fontId="13" fillId="0" borderId="11" xfId="0" applyNumberFormat="1" applyFont="1" applyBorder="1" applyAlignment="1" applyProtection="1">
      <alignment horizontal="center"/>
      <protection hidden="1"/>
    </xf>
    <xf numFmtId="165" fontId="13" fillId="0" borderId="11" xfId="1" applyNumberFormat="1" applyFont="1" applyFill="1" applyBorder="1" applyAlignment="1" applyProtection="1">
      <alignment horizontal="center"/>
      <protection hidden="1"/>
    </xf>
    <xf numFmtId="166" fontId="13" fillId="0" borderId="11" xfId="2" applyNumberFormat="1" applyFont="1" applyFill="1" applyBorder="1" applyAlignment="1" applyProtection="1">
      <protection hidden="1"/>
    </xf>
    <xf numFmtId="166" fontId="12" fillId="0" borderId="13" xfId="2" applyNumberFormat="1" applyFont="1" applyFill="1" applyBorder="1" applyAlignment="1" applyProtection="1">
      <protection hidden="1"/>
    </xf>
    <xf numFmtId="0" fontId="12" fillId="0" borderId="14" xfId="0" applyFont="1" applyBorder="1" applyAlignment="1" applyProtection="1">
      <alignment horizontal="left"/>
      <protection hidden="1"/>
    </xf>
    <xf numFmtId="41" fontId="13" fillId="0" borderId="12" xfId="0" applyNumberFormat="1" applyFont="1" applyBorder="1" applyAlignment="1" applyProtection="1">
      <alignment horizontal="center"/>
      <protection hidden="1"/>
    </xf>
    <xf numFmtId="165" fontId="13" fillId="0" borderId="12" xfId="1" applyNumberFormat="1" applyFont="1" applyFill="1" applyBorder="1" applyAlignment="1" applyProtection="1">
      <alignment horizontal="center"/>
      <protection hidden="1"/>
    </xf>
    <xf numFmtId="166" fontId="13" fillId="0" borderId="12" xfId="2" applyNumberFormat="1" applyFont="1" applyFill="1" applyBorder="1" applyAlignment="1" applyProtection="1">
      <protection hidden="1"/>
    </xf>
    <xf numFmtId="166" fontId="12" fillId="0" borderId="15" xfId="2" applyNumberFormat="1" applyFont="1" applyFill="1" applyBorder="1" applyAlignment="1" applyProtection="1">
      <protection hidden="1"/>
    </xf>
    <xf numFmtId="0" fontId="12" fillId="0" borderId="16" xfId="0" applyFont="1" applyBorder="1" applyAlignment="1" applyProtection="1">
      <alignment horizontal="left"/>
      <protection hidden="1"/>
    </xf>
    <xf numFmtId="0" fontId="13" fillId="0" borderId="17" xfId="0" applyFont="1" applyBorder="1" applyAlignment="1" applyProtection="1">
      <alignment horizontal="left"/>
      <protection hidden="1"/>
    </xf>
    <xf numFmtId="0" fontId="13" fillId="0" borderId="17" xfId="0" applyFont="1" applyBorder="1" applyAlignment="1" applyProtection="1">
      <alignment horizontal="center"/>
      <protection hidden="1"/>
    </xf>
    <xf numFmtId="41" fontId="13" fillId="0" borderId="17" xfId="0" applyNumberFormat="1" applyFont="1" applyBorder="1" applyAlignment="1" applyProtection="1">
      <alignment horizontal="center"/>
      <protection hidden="1"/>
    </xf>
    <xf numFmtId="165" fontId="13" fillId="0" borderId="17" xfId="1" applyNumberFormat="1" applyFont="1" applyFill="1" applyBorder="1" applyAlignment="1" applyProtection="1">
      <alignment horizontal="center"/>
      <protection hidden="1"/>
    </xf>
    <xf numFmtId="166" fontId="13" fillId="0" borderId="17" xfId="2" applyNumberFormat="1" applyFont="1" applyFill="1" applyBorder="1" applyAlignment="1" applyProtection="1">
      <protection hidden="1"/>
    </xf>
    <xf numFmtId="166" fontId="12" fillId="0" borderId="18" xfId="2" applyNumberFormat="1" applyFont="1" applyFill="1" applyBorder="1" applyAlignment="1" applyProtection="1">
      <protection hidden="1"/>
    </xf>
    <xf numFmtId="0" fontId="12" fillId="0" borderId="2" xfId="0" applyFont="1" applyBorder="1" applyAlignment="1" applyProtection="1">
      <alignment horizontal="left"/>
      <protection hidden="1"/>
    </xf>
    <xf numFmtId="41" fontId="13" fillId="0" borderId="3" xfId="0" applyNumberFormat="1" applyFont="1" applyBorder="1" applyAlignment="1" applyProtection="1">
      <alignment horizontal="center"/>
      <protection hidden="1"/>
    </xf>
    <xf numFmtId="165" fontId="13" fillId="0" borderId="3" xfId="1" applyNumberFormat="1" applyFont="1" applyFill="1" applyBorder="1" applyAlignment="1" applyProtection="1">
      <alignment horizontal="center"/>
      <protection hidden="1"/>
    </xf>
    <xf numFmtId="166" fontId="13" fillId="0" borderId="3" xfId="2" applyNumberFormat="1" applyFont="1" applyFill="1" applyBorder="1" applyAlignment="1" applyProtection="1">
      <protection hidden="1"/>
    </xf>
    <xf numFmtId="166" fontId="12" fillId="0" borderId="4" xfId="2" applyNumberFormat="1" applyFont="1" applyFill="1" applyBorder="1" applyAlignment="1" applyProtection="1">
      <protection hidden="1"/>
    </xf>
    <xf numFmtId="0" fontId="13" fillId="0" borderId="8" xfId="0" applyFont="1" applyBorder="1" applyAlignment="1" applyProtection="1">
      <alignment horizontal="center"/>
      <protection hidden="1"/>
    </xf>
    <xf numFmtId="165" fontId="13" fillId="0" borderId="1" xfId="1" applyNumberFormat="1" applyFont="1" applyFill="1" applyBorder="1" applyAlignment="1" applyProtection="1">
      <alignment horizontal="left"/>
      <protection hidden="1"/>
    </xf>
    <xf numFmtId="0" fontId="12" fillId="0" borderId="19" xfId="0" applyFont="1" applyBorder="1" applyAlignment="1" applyProtection="1">
      <alignment horizontal="left"/>
      <protection hidden="1"/>
    </xf>
    <xf numFmtId="0" fontId="13" fillId="0" borderId="20" xfId="0" applyFont="1" applyBorder="1" applyAlignment="1" applyProtection="1">
      <alignment horizontal="left"/>
      <protection hidden="1"/>
    </xf>
    <xf numFmtId="0" fontId="13" fillId="0" borderId="20" xfId="0" applyFont="1" applyBorder="1" applyAlignment="1" applyProtection="1">
      <alignment horizontal="center"/>
      <protection hidden="1"/>
    </xf>
    <xf numFmtId="41" fontId="13" fillId="0" borderId="20" xfId="0" applyNumberFormat="1" applyFont="1" applyBorder="1" applyAlignment="1" applyProtection="1">
      <alignment horizontal="center"/>
      <protection hidden="1"/>
    </xf>
    <xf numFmtId="165" fontId="13" fillId="0" borderId="20" xfId="1" applyNumberFormat="1" applyFont="1" applyFill="1" applyBorder="1" applyAlignment="1" applyProtection="1">
      <alignment horizontal="center"/>
      <protection hidden="1"/>
    </xf>
    <xf numFmtId="166" fontId="13" fillId="0" borderId="20" xfId="2" applyNumberFormat="1" applyFont="1" applyFill="1" applyBorder="1" applyAlignment="1" applyProtection="1">
      <protection hidden="1"/>
    </xf>
    <xf numFmtId="166" fontId="12" fillId="0" borderId="21" xfId="2" applyNumberFormat="1" applyFont="1" applyFill="1" applyBorder="1" applyAlignment="1" applyProtection="1">
      <protection hidden="1"/>
    </xf>
    <xf numFmtId="0" fontId="19" fillId="5" borderId="0" xfId="0" applyFont="1" applyFill="1" applyAlignment="1" applyProtection="1">
      <alignment horizontal="right" vertical="center" indent="1"/>
      <protection hidden="1"/>
    </xf>
    <xf numFmtId="166" fontId="19" fillId="5" borderId="0" xfId="0" applyNumberFormat="1" applyFont="1" applyFill="1" applyAlignment="1" applyProtection="1">
      <alignment horizontal="right" vertical="center" wrapText="1"/>
      <protection locked="0"/>
    </xf>
    <xf numFmtId="0" fontId="13" fillId="0" borderId="0" xfId="0" applyFont="1" applyAlignment="1" applyProtection="1">
      <alignment horizontal="left" vertical="center" wrapText="1"/>
      <protection hidden="1"/>
    </xf>
    <xf numFmtId="0" fontId="13" fillId="0" borderId="0" xfId="0" applyFont="1" applyAlignment="1" applyProtection="1">
      <alignment vertical="center"/>
      <protection hidden="1"/>
    </xf>
    <xf numFmtId="0" fontId="2" fillId="5" borderId="0" xfId="0" applyFont="1" applyFill="1" applyAlignment="1" applyProtection="1">
      <alignment horizontal="center" vertical="center"/>
      <protection hidden="1"/>
    </xf>
    <xf numFmtId="0" fontId="18" fillId="3" borderId="0" xfId="0" applyFont="1" applyFill="1" applyAlignment="1" applyProtection="1">
      <alignment horizontal="right" vertical="center"/>
      <protection hidden="1"/>
    </xf>
    <xf numFmtId="0" fontId="7" fillId="3" borderId="0" xfId="0" applyFont="1" applyFill="1" applyAlignment="1" applyProtection="1">
      <alignment horizontal="right" vertical="center" wrapText="1"/>
      <protection hidden="1"/>
    </xf>
    <xf numFmtId="0" fontId="18" fillId="4" borderId="0" xfId="0" applyFont="1" applyFill="1" applyAlignment="1" applyProtection="1">
      <alignment horizontal="right" vertical="center" indent="1"/>
      <protection hidden="1"/>
    </xf>
    <xf numFmtId="14" fontId="18" fillId="4" borderId="0" xfId="0" applyNumberFormat="1" applyFont="1" applyFill="1" applyAlignment="1" applyProtection="1">
      <alignment horizontal="right" vertical="center"/>
      <protection hidden="1"/>
    </xf>
    <xf numFmtId="164" fontId="18" fillId="4" borderId="0" xfId="0" applyNumberFormat="1" applyFont="1" applyFill="1" applyAlignment="1" applyProtection="1">
      <alignment horizontal="right" vertical="center"/>
      <protection hidden="1"/>
    </xf>
  </cellXfs>
  <cellStyles count="4">
    <cellStyle name="Comma" xfId="1" builtinId="3"/>
    <cellStyle name="Currency" xfId="2" builtinId="4"/>
    <cellStyle name="Hyperlink" xfId="3" builtinId="8"/>
    <cellStyle name="Normal" xfId="0" builtinId="0"/>
  </cellStyles>
  <dxfs count="14">
    <dxf>
      <font>
        <b/>
        <strike val="0"/>
        <outline val="0"/>
        <shadow val="0"/>
        <u val="none"/>
        <vertAlign val="baseline"/>
        <sz val="10"/>
        <color theme="1"/>
        <name val="Tahoma"/>
        <family val="2"/>
        <scheme val="none"/>
      </font>
      <numFmt numFmtId="166" formatCode="_(* #,##0.000_);_(* \(#,##0.000\);_(* &quot;-&quot;???_);_(@_)"/>
      <fill>
        <patternFill patternType="none">
          <fgColor indexed="64"/>
          <bgColor auto="1"/>
        </patternFill>
      </fill>
      <alignment vertical="bottom"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protection locked="1" hidden="1"/>
    </dxf>
    <dxf>
      <font>
        <strike val="0"/>
        <outline val="0"/>
        <shadow val="0"/>
        <u val="none"/>
        <vertAlign val="baseline"/>
        <sz val="10"/>
        <color theme="1"/>
        <name val="Tahoma"/>
        <family val="2"/>
        <scheme val="none"/>
      </font>
      <numFmt numFmtId="166" formatCode="_(* #,##0.000_);_(* \(#,##0.000\);_(* &quot;-&quot;???_);_(@_)"/>
      <fill>
        <patternFill patternType="none">
          <fgColor indexed="64"/>
          <bgColor auto="1"/>
        </patternFill>
      </fill>
      <alignment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strike val="0"/>
        <outline val="0"/>
        <shadow val="0"/>
        <u val="none"/>
        <vertAlign val="baseline"/>
        <sz val="10"/>
        <color theme="1"/>
        <name val="Tahoma"/>
        <family val="2"/>
        <scheme val="none"/>
      </font>
      <numFmt numFmtId="165" formatCode="_(* #,##0_);_(* \(#,##0\);_(* &quot;-&quot;??_);_(@_)"/>
      <fill>
        <patternFill patternType="none">
          <fgColor indexed="64"/>
          <bgColor auto="1"/>
        </patternFill>
      </fill>
      <alignment horizontal="center"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strike val="0"/>
        <outline val="0"/>
        <shadow val="0"/>
        <u val="none"/>
        <vertAlign val="baseline"/>
        <sz val="10"/>
        <color theme="1"/>
        <name val="Tahoma"/>
        <family val="2"/>
        <scheme val="none"/>
      </font>
      <numFmt numFmtId="33" formatCode="_(* #,##0_);_(* \(#,##0\);_(* &quot;-&quot;_);_(@_)"/>
      <fill>
        <patternFill patternType="none">
          <fgColor indexed="64"/>
          <bgColor auto="1"/>
        </patternFill>
      </fill>
      <alignment horizontal="center"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strike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b val="0"/>
        <i val="0"/>
        <strike val="0"/>
        <condense val="0"/>
        <extend val="0"/>
        <outline val="0"/>
        <shadow val="0"/>
        <u val="none"/>
        <vertAlign val="baseline"/>
        <sz val="10"/>
        <color theme="1"/>
        <name val="Tahoma"/>
        <family val="2"/>
        <scheme val="none"/>
      </font>
      <alignment horizontal="left"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b val="0"/>
        <i val="0"/>
        <strike val="0"/>
        <condense val="0"/>
        <extend val="0"/>
        <outline val="0"/>
        <shadow val="0"/>
        <u val="none"/>
        <vertAlign val="baseline"/>
        <sz val="10"/>
        <color theme="1"/>
        <name val="Tahoma"/>
        <family val="2"/>
        <scheme val="none"/>
      </font>
      <numFmt numFmtId="0" formatCode="General"/>
      <alignment horizontal="left"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b val="0"/>
        <i val="0"/>
        <strike val="0"/>
        <condense val="0"/>
        <extend val="0"/>
        <outline val="0"/>
        <shadow val="0"/>
        <u val="none"/>
        <vertAlign val="baseline"/>
        <sz val="10"/>
        <color theme="1"/>
        <name val="Tahoma"/>
        <family val="2"/>
        <scheme val="none"/>
      </font>
      <numFmt numFmtId="0" formatCode="General"/>
      <alignment horizontal="left"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b/>
        <strike val="0"/>
        <outline val="0"/>
        <shadow val="0"/>
        <u val="none"/>
        <vertAlign val="baseline"/>
        <sz val="10"/>
        <color theme="1"/>
        <name val="Tahoma"/>
        <family val="2"/>
        <scheme val="none"/>
      </font>
      <fill>
        <patternFill patternType="none">
          <fgColor indexed="64"/>
          <bgColor auto="1"/>
        </patternFill>
      </fill>
      <alignment horizontal="left" vertical="bottom" textRotation="0" wrapText="0"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1" hidden="1"/>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0"/>
        <color theme="1"/>
        <name val="Tahoma"/>
        <family val="2"/>
        <scheme val="none"/>
      </font>
      <fill>
        <patternFill patternType="none">
          <fgColor indexed="64"/>
          <bgColor auto="1"/>
        </patternFill>
      </fill>
      <alignment vertical="bottom" textRotation="0" wrapText="0" indent="0" justifyLastLine="0" shrinkToFit="0" readingOrder="0"/>
      <protection locked="1" hidden="1"/>
    </dxf>
    <dxf>
      <border>
        <bottom style="thin">
          <color theme="0" tint="-0.34998626667073579"/>
        </bottom>
      </border>
    </dxf>
    <dxf>
      <font>
        <b/>
        <i val="0"/>
        <strike val="0"/>
        <condense val="0"/>
        <extend val="0"/>
        <outline val="0"/>
        <shadow val="0"/>
        <u val="none"/>
        <vertAlign val="baseline"/>
        <sz val="11"/>
        <color theme="0"/>
        <name val="Tahoma"/>
        <family val="2"/>
        <scheme val="none"/>
      </font>
      <fill>
        <patternFill patternType="solid">
          <fgColor indexed="64"/>
          <bgColor theme="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165100</xdr:colOff>
      <xdr:row>1</xdr:row>
      <xdr:rowOff>35391</xdr:rowOff>
    </xdr:from>
    <xdr:to>
      <xdr:col>5</xdr:col>
      <xdr:colOff>2140</xdr:colOff>
      <xdr:row>9</xdr:row>
      <xdr:rowOff>0</xdr:rowOff>
    </xdr:to>
    <xdr:pic>
      <xdr:nvPicPr>
        <xdr:cNvPr id="2" name="Picture 1">
          <a:extLst>
            <a:ext uri="{FF2B5EF4-FFF2-40B4-BE49-F238E27FC236}">
              <a16:creationId xmlns:a16="http://schemas.microsoft.com/office/drawing/2014/main" id="{F2FC9453-44DC-4685-87AB-7CD39397A66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0391" t="1386" r="1" b="9646"/>
        <a:stretch>
          <a:fillRect/>
        </a:stretch>
      </xdr:blipFill>
      <xdr:spPr>
        <a:xfrm>
          <a:off x="2603500" y="225891"/>
          <a:ext cx="4307440" cy="1545759"/>
        </a:xfrm>
        <a:prstGeom prst="rect">
          <a:avLst/>
        </a:prstGeom>
      </xdr:spPr>
    </xdr:pic>
    <xdr:clientData/>
  </xdr:twoCellAnchor>
  <xdr:twoCellAnchor>
    <xdr:from>
      <xdr:col>0</xdr:col>
      <xdr:colOff>0</xdr:colOff>
      <xdr:row>5</xdr:row>
      <xdr:rowOff>5715</xdr:rowOff>
    </xdr:from>
    <xdr:to>
      <xdr:col>2</xdr:col>
      <xdr:colOff>396240</xdr:colOff>
      <xdr:row>6</xdr:row>
      <xdr:rowOff>76778</xdr:rowOff>
    </xdr:to>
    <xdr:sp macro="" textlink="">
      <xdr:nvSpPr>
        <xdr:cNvPr id="5" name="TextBox 4">
          <a:extLst>
            <a:ext uri="{FF2B5EF4-FFF2-40B4-BE49-F238E27FC236}">
              <a16:creationId xmlns:a16="http://schemas.microsoft.com/office/drawing/2014/main" id="{54FDE319-8C74-46E1-8451-D14BDBCFA998}"/>
            </a:ext>
          </a:extLst>
        </xdr:cNvPr>
        <xdr:cNvSpPr txBox="1"/>
      </xdr:nvSpPr>
      <xdr:spPr>
        <a:xfrm>
          <a:off x="0" y="821055"/>
          <a:ext cx="2651760" cy="322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500" b="1">
              <a:latin typeface="Tahoma" panose="020B0604030504040204" pitchFamily="34" charset="0"/>
              <a:ea typeface="Tahoma" panose="020B0604030504040204" pitchFamily="34" charset="0"/>
              <a:cs typeface="Tahoma" panose="020B0604030504040204" pitchFamily="34" charset="0"/>
            </a:rPr>
            <a:t>SCHEDULE 40 PRESSURE</a:t>
          </a:r>
        </a:p>
      </xdr:txBody>
    </xdr:sp>
    <xdr:clientData/>
  </xdr:twoCellAnchor>
  <xdr:oneCellAnchor>
    <xdr:from>
      <xdr:col>0</xdr:col>
      <xdr:colOff>884478</xdr:colOff>
      <xdr:row>6</xdr:row>
      <xdr:rowOff>76898</xdr:rowOff>
    </xdr:from>
    <xdr:ext cx="420292" cy="419008"/>
    <xdr:pic>
      <xdr:nvPicPr>
        <xdr:cNvPr id="6" name="Picture 5">
          <a:extLst>
            <a:ext uri="{FF2B5EF4-FFF2-40B4-BE49-F238E27FC236}">
              <a16:creationId xmlns:a16="http://schemas.microsoft.com/office/drawing/2014/main" id="{C46086E3-052E-461A-ACC5-098898DC5B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84478" y="1143698"/>
          <a:ext cx="420292" cy="419008"/>
        </a:xfrm>
        <a:prstGeom prst="rect">
          <a:avLst/>
        </a:prstGeom>
      </xdr:spPr>
    </xdr:pic>
    <xdr:clientData/>
  </xdr:oneCellAnchor>
  <xdr:oneCellAnchor>
    <xdr:from>
      <xdr:col>0</xdr:col>
      <xdr:colOff>111790</xdr:colOff>
      <xdr:row>6</xdr:row>
      <xdr:rowOff>100707</xdr:rowOff>
    </xdr:from>
    <xdr:ext cx="599178" cy="383081"/>
    <xdr:pic>
      <xdr:nvPicPr>
        <xdr:cNvPr id="7" name="Picture 6">
          <a:extLst>
            <a:ext uri="{FF2B5EF4-FFF2-40B4-BE49-F238E27FC236}">
              <a16:creationId xmlns:a16="http://schemas.microsoft.com/office/drawing/2014/main" id="{87E14226-4407-452D-A719-55CC6C198C9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11790" y="1231007"/>
          <a:ext cx="599178" cy="383081"/>
        </a:xfrm>
        <a:prstGeom prst="rect">
          <a:avLst/>
        </a:prstGeom>
      </xdr:spPr>
    </xdr:pic>
    <xdr:clientData/>
  </xdr:oneCellAnchor>
  <xdr:twoCellAnchor>
    <xdr:from>
      <xdr:col>1</xdr:col>
      <xdr:colOff>466090</xdr:colOff>
      <xdr:row>6</xdr:row>
      <xdr:rowOff>83820</xdr:rowOff>
    </xdr:from>
    <xdr:to>
      <xdr:col>2</xdr:col>
      <xdr:colOff>220535</xdr:colOff>
      <xdr:row>10</xdr:row>
      <xdr:rowOff>30956</xdr:rowOff>
    </xdr:to>
    <xdr:sp macro="" textlink="">
      <xdr:nvSpPr>
        <xdr:cNvPr id="8" name="TextBox 7">
          <a:extLst>
            <a:ext uri="{FF2B5EF4-FFF2-40B4-BE49-F238E27FC236}">
              <a16:creationId xmlns:a16="http://schemas.microsoft.com/office/drawing/2014/main" id="{68779A77-0979-4D82-8919-68F07F46FB73}"/>
            </a:ext>
          </a:extLst>
        </xdr:cNvPr>
        <xdr:cNvSpPr txBox="1"/>
      </xdr:nvSpPr>
      <xdr:spPr>
        <a:xfrm>
          <a:off x="1482090" y="1214120"/>
          <a:ext cx="1176845" cy="639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latin typeface="Tahoma" panose="020B0604030504040204" pitchFamily="34" charset="0"/>
              <a:ea typeface="Tahoma" panose="020B0604030504040204" pitchFamily="34" charset="0"/>
              <a:cs typeface="Tahoma" panose="020B0604030504040204" pitchFamily="34" charset="0"/>
            </a:rPr>
            <a:t>ASTM</a:t>
          </a:r>
          <a:r>
            <a:rPr lang="en-US" sz="1100" b="1" baseline="0">
              <a:latin typeface="Tahoma" panose="020B0604030504040204" pitchFamily="34" charset="0"/>
              <a:ea typeface="Tahoma" panose="020B0604030504040204" pitchFamily="34" charset="0"/>
              <a:cs typeface="Tahoma" panose="020B0604030504040204" pitchFamily="34" charset="0"/>
            </a:rPr>
            <a:t> D2466</a:t>
          </a:r>
        </a:p>
        <a:p>
          <a:pPr algn="l"/>
          <a:r>
            <a:rPr lang="en-US" sz="1100" b="1" baseline="0">
              <a:latin typeface="Tahoma" panose="020B0604030504040204" pitchFamily="34" charset="0"/>
              <a:ea typeface="Tahoma" panose="020B0604030504040204" pitchFamily="34" charset="0"/>
              <a:cs typeface="Tahoma" panose="020B0604030504040204" pitchFamily="34" charset="0"/>
            </a:rPr>
            <a:t>ASTM D1784</a:t>
          </a:r>
          <a:endParaRPr lang="en-US" sz="11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121920</xdr:colOff>
      <xdr:row>2</xdr:row>
      <xdr:rowOff>53340</xdr:rowOff>
    </xdr:from>
    <xdr:to>
      <xdr:col>1</xdr:col>
      <xdr:colOff>831819</xdr:colOff>
      <xdr:row>4</xdr:row>
      <xdr:rowOff>39054</xdr:rowOff>
    </xdr:to>
    <xdr:pic>
      <xdr:nvPicPr>
        <xdr:cNvPr id="3" name="Picture 2">
          <a:extLst>
            <a:ext uri="{FF2B5EF4-FFF2-40B4-BE49-F238E27FC236}">
              <a16:creationId xmlns:a16="http://schemas.microsoft.com/office/drawing/2014/main" id="{0233870B-C1BB-444D-AD98-1F52EC409A8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4752" b="-2757"/>
        <a:stretch/>
      </xdr:blipFill>
      <xdr:spPr>
        <a:xfrm>
          <a:off x="121920" y="304800"/>
          <a:ext cx="1715739" cy="48863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A3AE20-F474-4723-AAEE-F38A19F36932}" name="Table2" displayName="Table2" ref="A11:I130" totalsRowShown="0" headerRowDxfId="13" dataDxfId="11" headerRowBorderDxfId="12" tableBorderDxfId="10" totalsRowBorderDxfId="9">
  <autoFilter ref="A11:I130" xr:uid="{F3B6E44F-3FDF-4D5B-8076-BAEB1937115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sortState xmlns:xlrd2="http://schemas.microsoft.com/office/spreadsheetml/2017/richdata2" ref="A12:I130">
    <sortCondition ref="C12:C130"/>
    <sortCondition ref="D12:D130"/>
    <sortCondition ref="B12:B130"/>
  </sortState>
  <tableColumns count="9">
    <tableColumn id="1" xr3:uid="{3DB2EB6B-5A55-485E-988F-A8452964B158}" name="ITEM #" dataDxfId="8"/>
    <tableColumn id="4" xr3:uid="{B5D3ABD2-D520-4C18-9E33-ABF45B4D4049}" name="SIZE" dataDxfId="7"/>
    <tableColumn id="9" xr3:uid="{B5E7E9DC-CED9-4CD5-B40A-65E3CAC8EAFF}" name="TYPE" dataDxfId="6"/>
    <tableColumn id="3" xr3:uid="{6B0C4534-3FA1-4C77-A369-5465FDEFD743}" name="CONNECTION" dataDxfId="5"/>
    <tableColumn id="2" xr3:uid="{45D5EA60-B69A-443F-86F8-435FBC4AA7BC}" name="UPC #" dataDxfId="4"/>
    <tableColumn id="5" xr3:uid="{50F5BB74-2239-4851-9086-D426B51C10AE}" name="BOX_x000a_QTY" dataDxfId="3"/>
    <tableColumn id="6" xr3:uid="{F70906C5-FDA0-4436-AEF9-5687A70AD0DC}" name="PALLET_x000a_QTY" dataDxfId="2" dataCellStyle="Comma"/>
    <tableColumn id="7" xr3:uid="{E345FF0B-AAEC-4678-AA7D-18B3C6D2BB4B}" name="LIST_x000a_PRICE" dataDxfId="1" dataCellStyle="Currency"/>
    <tableColumn id="8" xr3:uid="{3ED4F00D-10A7-4A75-90BB-CD1EEB323AE4}" name="INVOICE PRICE" dataDxfId="0" dataCellStyle="Currency">
      <calculatedColumnFormula>Table2[[#This Row],[LIST
PRICE]]*$H$9</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1B5AD-30C2-4794-93E1-5045CABA7F26}">
  <sheetPr>
    <pageSetUpPr fitToPage="1"/>
  </sheetPr>
  <dimension ref="A1:W138"/>
  <sheetViews>
    <sheetView showGridLines="0" tabSelected="1" topLeftCell="A4" zoomScale="120" zoomScaleNormal="120" zoomScaleSheetLayoutView="100" workbookViewId="0">
      <selection activeCell="B12" sqref="B12"/>
    </sheetView>
  </sheetViews>
  <sheetFormatPr defaultColWidth="9.21875" defaultRowHeight="13.8" x14ac:dyDescent="0.25"/>
  <cols>
    <col min="1" max="1" width="14.77734375" style="18" customWidth="1"/>
    <col min="2" max="2" width="20.77734375" style="18" customWidth="1"/>
    <col min="3" max="3" width="32.77734375" style="18" customWidth="1"/>
    <col min="4" max="4" width="16.21875" style="18" customWidth="1"/>
    <col min="5" max="5" width="16.21875" style="19" customWidth="1"/>
    <col min="6" max="6" width="12" style="18" customWidth="1"/>
    <col min="7" max="9" width="12" style="19" customWidth="1"/>
    <col min="10" max="10" width="38.21875" style="1" customWidth="1"/>
    <col min="11" max="11" width="9.21875" style="1"/>
    <col min="12" max="12" width="9.21875" style="1" customWidth="1"/>
    <col min="13" max="16384" width="9.21875" style="1"/>
  </cols>
  <sheetData>
    <row r="1" spans="1:23" ht="15" customHeight="1" x14ac:dyDescent="0.25">
      <c r="A1" s="86"/>
      <c r="B1" s="86"/>
      <c r="C1" s="86"/>
      <c r="D1" s="86"/>
      <c r="E1" s="86"/>
      <c r="F1" s="86"/>
      <c r="G1" s="86"/>
      <c r="H1" s="86"/>
      <c r="I1" s="86"/>
    </row>
    <row r="2" spans="1:23" s="5" customFormat="1" ht="4.95" customHeight="1" x14ac:dyDescent="0.25">
      <c r="A2" s="2"/>
      <c r="B2" s="2"/>
      <c r="C2" s="2"/>
      <c r="D2" s="2"/>
      <c r="E2" s="3"/>
      <c r="F2" s="4"/>
      <c r="G2" s="4"/>
      <c r="H2" s="4"/>
      <c r="I2" s="4"/>
      <c r="M2" s="1"/>
      <c r="N2" s="1"/>
      <c r="O2" s="1"/>
      <c r="P2" s="1"/>
      <c r="Q2" s="1"/>
      <c r="R2" s="1"/>
      <c r="S2" s="1"/>
      <c r="T2" s="1"/>
      <c r="U2" s="1"/>
      <c r="V2" s="1"/>
      <c r="W2" s="1"/>
    </row>
    <row r="3" spans="1:23" ht="20.100000000000001" customHeight="1" x14ac:dyDescent="0.25">
      <c r="A3" s="2"/>
      <c r="B3" s="2"/>
      <c r="C3" s="2"/>
      <c r="D3" s="2"/>
      <c r="E3" s="3"/>
      <c r="F3" s="87" t="s">
        <v>0</v>
      </c>
      <c r="G3" s="87"/>
      <c r="H3" s="87"/>
      <c r="I3" s="87"/>
      <c r="M3" s="6"/>
      <c r="N3" s="6"/>
      <c r="O3" s="6"/>
      <c r="P3" s="6"/>
      <c r="Q3" s="6"/>
      <c r="R3" s="6"/>
      <c r="S3" s="6"/>
      <c r="T3" s="6"/>
      <c r="U3" s="6"/>
      <c r="V3" s="6"/>
      <c r="W3" s="6"/>
    </row>
    <row r="4" spans="1:23" ht="20.100000000000001" customHeight="1" x14ac:dyDescent="0.25">
      <c r="A4" s="2"/>
      <c r="B4" s="2"/>
      <c r="C4" s="2"/>
      <c r="D4" s="2"/>
      <c r="E4" s="3"/>
      <c r="F4" s="88" t="s">
        <v>202</v>
      </c>
      <c r="G4" s="88"/>
      <c r="H4" s="88"/>
      <c r="I4" s="88"/>
      <c r="M4" s="6"/>
      <c r="N4" s="6"/>
      <c r="O4" s="6"/>
      <c r="P4" s="6"/>
      <c r="Q4" s="6"/>
      <c r="R4" s="6"/>
      <c r="S4" s="6"/>
      <c r="T4" s="6"/>
      <c r="U4" s="6"/>
      <c r="V4" s="6"/>
      <c r="W4" s="6"/>
    </row>
    <row r="5" spans="1:23" ht="5.0999999999999996" customHeight="1" x14ac:dyDescent="0.25">
      <c r="A5" s="2"/>
      <c r="B5" s="2"/>
      <c r="C5" s="2"/>
      <c r="D5" s="2"/>
      <c r="E5" s="3"/>
      <c r="F5" s="7"/>
      <c r="G5" s="8"/>
      <c r="H5" s="8"/>
      <c r="I5" s="8"/>
      <c r="M5" s="6"/>
      <c r="N5" s="6"/>
      <c r="O5" s="6"/>
      <c r="P5" s="6"/>
      <c r="Q5" s="6"/>
      <c r="R5" s="6"/>
      <c r="S5" s="6"/>
      <c r="T5" s="6"/>
      <c r="U5" s="6"/>
      <c r="V5" s="6"/>
      <c r="W5" s="6"/>
    </row>
    <row r="6" spans="1:23" s="10" customFormat="1" ht="24" customHeight="1" x14ac:dyDescent="0.2">
      <c r="A6" s="9"/>
      <c r="B6" s="9"/>
      <c r="C6" s="9"/>
      <c r="D6" s="9"/>
      <c r="E6" s="3"/>
      <c r="F6" s="89" t="s">
        <v>1</v>
      </c>
      <c r="G6" s="89"/>
      <c r="H6" s="90">
        <v>45839</v>
      </c>
      <c r="I6" s="90"/>
      <c r="M6" s="11"/>
      <c r="N6" s="11"/>
      <c r="O6" s="11"/>
      <c r="P6" s="11"/>
      <c r="Q6" s="11"/>
      <c r="R6" s="11"/>
      <c r="S6" s="11"/>
      <c r="T6" s="11"/>
      <c r="U6" s="11"/>
      <c r="V6" s="11"/>
      <c r="W6" s="11"/>
    </row>
    <row r="7" spans="1:23" ht="24" customHeight="1" x14ac:dyDescent="0.25">
      <c r="A7" s="12"/>
      <c r="B7" s="12"/>
      <c r="C7" s="12"/>
      <c r="D7" s="12"/>
      <c r="E7" s="3"/>
      <c r="F7" s="89" t="s">
        <v>2</v>
      </c>
      <c r="G7" s="89"/>
      <c r="H7" s="91" t="s">
        <v>202</v>
      </c>
      <c r="I7" s="91"/>
      <c r="M7" s="6"/>
      <c r="N7" s="6"/>
      <c r="O7" s="6"/>
      <c r="P7" s="6"/>
      <c r="Q7" s="6"/>
      <c r="R7" s="6"/>
      <c r="S7" s="6"/>
      <c r="T7" s="6"/>
      <c r="U7" s="6"/>
      <c r="V7" s="6"/>
      <c r="W7" s="6"/>
    </row>
    <row r="8" spans="1:23" ht="2.5499999999999998" customHeight="1" x14ac:dyDescent="0.25">
      <c r="A8" s="2"/>
      <c r="B8" s="2"/>
      <c r="C8" s="2"/>
      <c r="D8" s="2"/>
      <c r="E8" s="3"/>
      <c r="F8" s="22"/>
      <c r="G8" s="23"/>
      <c r="H8" s="21"/>
      <c r="I8" s="21"/>
      <c r="M8" s="6"/>
      <c r="N8" s="6"/>
      <c r="O8" s="6"/>
      <c r="P8" s="6"/>
      <c r="Q8" s="6"/>
      <c r="R8" s="6"/>
      <c r="S8" s="6"/>
      <c r="T8" s="6"/>
      <c r="U8" s="6"/>
      <c r="V8" s="6"/>
      <c r="W8" s="6"/>
    </row>
    <row r="9" spans="1:23" ht="24" customHeight="1" x14ac:dyDescent="0.25">
      <c r="A9" s="13"/>
      <c r="B9" s="13"/>
      <c r="C9" s="13"/>
      <c r="D9" s="13"/>
      <c r="E9" s="3"/>
      <c r="F9" s="82" t="s">
        <v>3</v>
      </c>
      <c r="G9" s="82"/>
      <c r="H9" s="83">
        <v>1</v>
      </c>
      <c r="I9" s="83"/>
      <c r="M9" s="6"/>
      <c r="N9" s="6"/>
      <c r="O9" s="6"/>
      <c r="P9" s="6"/>
      <c r="Q9" s="6"/>
      <c r="R9" s="6"/>
      <c r="S9" s="6"/>
      <c r="T9" s="6"/>
      <c r="U9" s="6"/>
      <c r="V9" s="6"/>
      <c r="W9" s="6"/>
    </row>
    <row r="10" spans="1:23" ht="4.5" customHeight="1" x14ac:dyDescent="0.25">
      <c r="A10" s="14"/>
      <c r="B10" s="14"/>
      <c r="C10" s="14"/>
      <c r="D10" s="14"/>
      <c r="E10" s="3"/>
      <c r="F10" s="15"/>
      <c r="G10" s="14"/>
      <c r="H10" s="14"/>
      <c r="I10" s="14"/>
      <c r="M10" s="6"/>
      <c r="N10" s="6"/>
      <c r="O10" s="6"/>
      <c r="P10" s="6"/>
      <c r="Q10" s="6"/>
      <c r="R10" s="6"/>
      <c r="S10" s="6"/>
      <c r="T10" s="6"/>
      <c r="U10" s="6"/>
      <c r="V10" s="6"/>
      <c r="W10" s="6"/>
    </row>
    <row r="11" spans="1:23" ht="36" customHeight="1" x14ac:dyDescent="0.25">
      <c r="A11" s="30" t="s">
        <v>4</v>
      </c>
      <c r="B11" s="31" t="s">
        <v>5</v>
      </c>
      <c r="C11" s="31" t="s">
        <v>6</v>
      </c>
      <c r="D11" s="31" t="s">
        <v>7</v>
      </c>
      <c r="E11" s="31" t="s">
        <v>8</v>
      </c>
      <c r="F11" s="31" t="s">
        <v>9</v>
      </c>
      <c r="G11" s="31" t="s">
        <v>10</v>
      </c>
      <c r="H11" s="31" t="s">
        <v>11</v>
      </c>
      <c r="I11" s="32" t="s">
        <v>12</v>
      </c>
      <c r="M11" s="6"/>
      <c r="N11" s="6"/>
      <c r="O11" s="6"/>
      <c r="P11" s="6"/>
      <c r="Q11" s="6"/>
      <c r="R11" s="6"/>
      <c r="S11" s="6"/>
      <c r="T11" s="6"/>
      <c r="U11" s="6"/>
      <c r="V11" s="6"/>
      <c r="W11" s="6"/>
    </row>
    <row r="12" spans="1:23" s="16" customFormat="1" ht="22.2" customHeight="1" x14ac:dyDescent="0.25">
      <c r="A12" s="33">
        <v>30105</v>
      </c>
      <c r="B12" s="34" t="s">
        <v>13</v>
      </c>
      <c r="C12" s="34" t="s">
        <v>14</v>
      </c>
      <c r="D12" s="34" t="s">
        <v>15</v>
      </c>
      <c r="E12" s="35" t="s">
        <v>16</v>
      </c>
      <c r="F12" s="36">
        <v>600</v>
      </c>
      <c r="G12" s="37">
        <v>28800</v>
      </c>
      <c r="H12" s="38">
        <v>0.9</v>
      </c>
      <c r="I12" s="39">
        <f>Table2[[#This Row],[LIST
PRICE]]*$H$9</f>
        <v>0.9</v>
      </c>
      <c r="K12" s="17"/>
      <c r="L12" s="17"/>
      <c r="M12" s="17"/>
      <c r="N12" s="17"/>
      <c r="O12" s="17"/>
      <c r="P12" s="17"/>
      <c r="Q12" s="17"/>
      <c r="R12" s="17"/>
    </row>
    <row r="13" spans="1:23" s="16" customFormat="1" ht="22.2" customHeight="1" x14ac:dyDescent="0.25">
      <c r="A13" s="33">
        <v>30107</v>
      </c>
      <c r="B13" s="34" t="s">
        <v>17</v>
      </c>
      <c r="C13" s="34" t="s">
        <v>14</v>
      </c>
      <c r="D13" s="34" t="s">
        <v>15</v>
      </c>
      <c r="E13" s="35" t="s">
        <v>18</v>
      </c>
      <c r="F13" s="36">
        <v>300</v>
      </c>
      <c r="G13" s="37">
        <v>18000</v>
      </c>
      <c r="H13" s="38">
        <v>1.26</v>
      </c>
      <c r="I13" s="39">
        <f>Table2[[#This Row],[LIST
PRICE]]*$H$9</f>
        <v>1.26</v>
      </c>
      <c r="K13" s="17"/>
      <c r="L13" s="17"/>
      <c r="M13" s="17"/>
      <c r="N13" s="17"/>
      <c r="O13" s="17"/>
      <c r="P13" s="17"/>
      <c r="Q13" s="17"/>
      <c r="R13" s="17"/>
    </row>
    <row r="14" spans="1:23" s="16" customFormat="1" ht="22.2" customHeight="1" x14ac:dyDescent="0.25">
      <c r="A14" s="33">
        <v>30110</v>
      </c>
      <c r="B14" s="34" t="s">
        <v>19</v>
      </c>
      <c r="C14" s="34" t="s">
        <v>14</v>
      </c>
      <c r="D14" s="34" t="s">
        <v>15</v>
      </c>
      <c r="E14" s="35" t="s">
        <v>20</v>
      </c>
      <c r="F14" s="36">
        <v>300</v>
      </c>
      <c r="G14" s="37">
        <v>8100</v>
      </c>
      <c r="H14" s="38">
        <v>2.21</v>
      </c>
      <c r="I14" s="39">
        <f>Table2[[#This Row],[LIST
PRICE]]*$H$9</f>
        <v>2.21</v>
      </c>
      <c r="M14" s="17"/>
      <c r="N14" s="17"/>
      <c r="O14" s="17"/>
      <c r="P14" s="17"/>
      <c r="Q14" s="17"/>
      <c r="R14" s="17"/>
      <c r="S14" s="17"/>
      <c r="T14" s="17"/>
      <c r="U14" s="17"/>
      <c r="V14" s="17"/>
      <c r="W14" s="17"/>
    </row>
    <row r="15" spans="1:23" s="16" customFormat="1" ht="22.2" customHeight="1" x14ac:dyDescent="0.25">
      <c r="A15" s="33">
        <v>30114</v>
      </c>
      <c r="B15" s="34" t="s">
        <v>21</v>
      </c>
      <c r="C15" s="34" t="s">
        <v>14</v>
      </c>
      <c r="D15" s="34" t="s">
        <v>15</v>
      </c>
      <c r="E15" s="35" t="s">
        <v>22</v>
      </c>
      <c r="F15" s="36">
        <v>150</v>
      </c>
      <c r="G15" s="37">
        <v>7200</v>
      </c>
      <c r="H15" s="38">
        <v>3.05</v>
      </c>
      <c r="I15" s="39">
        <f>Table2[[#This Row],[LIST
PRICE]]*$H$9</f>
        <v>3.05</v>
      </c>
      <c r="M15" s="17"/>
      <c r="N15" s="17"/>
      <c r="O15" s="17"/>
      <c r="P15" s="17"/>
      <c r="Q15" s="17"/>
      <c r="R15" s="17"/>
      <c r="S15" s="17"/>
      <c r="T15" s="17"/>
      <c r="U15" s="17"/>
      <c r="V15" s="17"/>
      <c r="W15" s="17"/>
    </row>
    <row r="16" spans="1:23" s="16" customFormat="1" ht="22.2" customHeight="1" x14ac:dyDescent="0.25">
      <c r="A16" s="33">
        <v>30115</v>
      </c>
      <c r="B16" s="34" t="s">
        <v>23</v>
      </c>
      <c r="C16" s="34" t="s">
        <v>14</v>
      </c>
      <c r="D16" s="34" t="s">
        <v>15</v>
      </c>
      <c r="E16" s="35" t="s">
        <v>24</v>
      </c>
      <c r="F16" s="36">
        <v>120</v>
      </c>
      <c r="G16" s="37">
        <v>4320</v>
      </c>
      <c r="H16" s="38">
        <v>3.27</v>
      </c>
      <c r="I16" s="39">
        <f>Table2[[#This Row],[LIST
PRICE]]*$H$9</f>
        <v>3.27</v>
      </c>
      <c r="M16" s="17"/>
      <c r="N16" s="17"/>
      <c r="O16" s="17"/>
      <c r="P16" s="17"/>
      <c r="Q16" s="17"/>
      <c r="R16" s="17"/>
      <c r="S16" s="17"/>
      <c r="T16" s="17"/>
      <c r="U16" s="17"/>
      <c r="V16" s="17"/>
      <c r="W16" s="17"/>
    </row>
    <row r="17" spans="1:23" s="16" customFormat="1" ht="22.2" customHeight="1" x14ac:dyDescent="0.25">
      <c r="A17" s="33">
        <v>30120</v>
      </c>
      <c r="B17" s="34" t="s">
        <v>25</v>
      </c>
      <c r="C17" s="34" t="s">
        <v>14</v>
      </c>
      <c r="D17" s="34" t="s">
        <v>15</v>
      </c>
      <c r="E17" s="35" t="s">
        <v>26</v>
      </c>
      <c r="F17" s="36">
        <v>50</v>
      </c>
      <c r="G17" s="37">
        <v>2250</v>
      </c>
      <c r="H17" s="38">
        <v>5.0199999999999996</v>
      </c>
      <c r="I17" s="39">
        <f>Table2[[#This Row],[LIST
PRICE]]*$H$9</f>
        <v>5.0199999999999996</v>
      </c>
      <c r="K17" s="17"/>
      <c r="L17" s="17"/>
      <c r="M17" s="17"/>
      <c r="N17" s="17"/>
      <c r="O17" s="17"/>
      <c r="P17" s="17"/>
      <c r="Q17" s="17"/>
      <c r="R17" s="17"/>
    </row>
    <row r="18" spans="1:23" s="16" customFormat="1" ht="22.2" customHeight="1" x14ac:dyDescent="0.25">
      <c r="A18" s="33">
        <v>30130</v>
      </c>
      <c r="B18" s="34" t="s">
        <v>27</v>
      </c>
      <c r="C18" s="34" t="s">
        <v>14</v>
      </c>
      <c r="D18" s="34" t="s">
        <v>15</v>
      </c>
      <c r="E18" s="35" t="s">
        <v>28</v>
      </c>
      <c r="F18" s="36">
        <v>10</v>
      </c>
      <c r="G18" s="37">
        <v>720</v>
      </c>
      <c r="H18" s="38">
        <v>17.239999999999998</v>
      </c>
      <c r="I18" s="39">
        <f>Table2[[#This Row],[LIST
PRICE]]*$H$9</f>
        <v>17.239999999999998</v>
      </c>
      <c r="K18" s="17"/>
      <c r="L18" s="17"/>
      <c r="M18" s="17"/>
      <c r="N18" s="17"/>
      <c r="O18" s="17"/>
      <c r="P18" s="17"/>
      <c r="Q18" s="17"/>
      <c r="R18" s="17"/>
    </row>
    <row r="19" spans="1:23" s="16" customFormat="1" ht="22.2" customHeight="1" thickBot="1" x14ac:dyDescent="0.3">
      <c r="A19" s="40">
        <v>30160</v>
      </c>
      <c r="B19" s="41" t="s">
        <v>29</v>
      </c>
      <c r="C19" s="41" t="s">
        <v>14</v>
      </c>
      <c r="D19" s="42" t="s">
        <v>30</v>
      </c>
      <c r="E19" s="43" t="s">
        <v>31</v>
      </c>
      <c r="F19" s="44">
        <v>5</v>
      </c>
      <c r="G19" s="45">
        <v>135</v>
      </c>
      <c r="H19" s="46">
        <v>78.989999999999995</v>
      </c>
      <c r="I19" s="47">
        <f>Table2[[#This Row],[LIST
PRICE]]*$H$9</f>
        <v>78.989999999999995</v>
      </c>
      <c r="K19" s="17"/>
      <c r="L19" s="17"/>
      <c r="M19" s="17"/>
      <c r="N19" s="17"/>
      <c r="O19" s="17"/>
      <c r="P19" s="17"/>
      <c r="Q19" s="17"/>
      <c r="R19" s="17"/>
    </row>
    <row r="20" spans="1:23" s="16" customFormat="1" ht="22.2" customHeight="1" thickTop="1" x14ac:dyDescent="0.25">
      <c r="A20" s="48" t="s">
        <v>32</v>
      </c>
      <c r="B20" s="49" t="s">
        <v>17</v>
      </c>
      <c r="C20" s="49" t="s">
        <v>33</v>
      </c>
      <c r="D20" s="50" t="s">
        <v>30</v>
      </c>
      <c r="E20" s="51" t="s">
        <v>34</v>
      </c>
      <c r="F20" s="52">
        <v>300</v>
      </c>
      <c r="G20" s="53">
        <v>13500</v>
      </c>
      <c r="H20" s="54">
        <v>2.65</v>
      </c>
      <c r="I20" s="55">
        <f>Table2[[#This Row],[LIST
PRICE]]*$H$9</f>
        <v>2.65</v>
      </c>
      <c r="K20" s="17"/>
      <c r="L20" s="17"/>
      <c r="M20" s="17"/>
      <c r="N20" s="17"/>
      <c r="O20" s="17"/>
      <c r="P20" s="17"/>
      <c r="Q20" s="17"/>
      <c r="R20" s="17"/>
    </row>
    <row r="21" spans="1:23" s="16" customFormat="1" ht="22.2" customHeight="1" x14ac:dyDescent="0.25">
      <c r="A21" s="33" t="s">
        <v>35</v>
      </c>
      <c r="B21" s="34" t="s">
        <v>19</v>
      </c>
      <c r="C21" s="34" t="s">
        <v>33</v>
      </c>
      <c r="D21" s="34" t="s">
        <v>30</v>
      </c>
      <c r="E21" s="35" t="s">
        <v>36</v>
      </c>
      <c r="F21" s="36">
        <v>300</v>
      </c>
      <c r="G21" s="37">
        <v>8100</v>
      </c>
      <c r="H21" s="38">
        <v>4.6399999999999997</v>
      </c>
      <c r="I21" s="39">
        <f>Table2[[#This Row],[LIST
PRICE]]*$H$9</f>
        <v>4.6399999999999997</v>
      </c>
      <c r="K21" s="17"/>
      <c r="L21" s="17"/>
      <c r="M21" s="17"/>
      <c r="N21" s="17"/>
      <c r="O21" s="17"/>
      <c r="P21" s="17"/>
      <c r="Q21" s="17"/>
      <c r="R21" s="17"/>
    </row>
    <row r="22" spans="1:23" s="16" customFormat="1" ht="22.2" customHeight="1" x14ac:dyDescent="0.25">
      <c r="A22" s="33" t="s">
        <v>37</v>
      </c>
      <c r="B22" s="34" t="s">
        <v>21</v>
      </c>
      <c r="C22" s="34" t="s">
        <v>33</v>
      </c>
      <c r="D22" s="34" t="s">
        <v>30</v>
      </c>
      <c r="E22" s="35" t="s">
        <v>38</v>
      </c>
      <c r="F22" s="36">
        <v>25</v>
      </c>
      <c r="G22" s="37">
        <v>4500</v>
      </c>
      <c r="H22" s="38">
        <v>6.41</v>
      </c>
      <c r="I22" s="39">
        <f>Table2[[#This Row],[LIST
PRICE]]*$H$9</f>
        <v>6.41</v>
      </c>
      <c r="K22" s="17"/>
      <c r="L22" s="17"/>
      <c r="M22" s="17"/>
      <c r="N22" s="17"/>
      <c r="O22" s="17"/>
      <c r="P22" s="17"/>
      <c r="Q22" s="17"/>
      <c r="R22" s="17"/>
    </row>
    <row r="23" spans="1:23" s="16" customFormat="1" ht="22.2" customHeight="1" thickBot="1" x14ac:dyDescent="0.3">
      <c r="A23" s="56" t="s">
        <v>39</v>
      </c>
      <c r="B23" s="42" t="s">
        <v>25</v>
      </c>
      <c r="C23" s="42" t="s">
        <v>33</v>
      </c>
      <c r="D23" s="42" t="s">
        <v>30</v>
      </c>
      <c r="E23" s="43" t="s">
        <v>40</v>
      </c>
      <c r="F23" s="57">
        <v>25</v>
      </c>
      <c r="G23" s="58">
        <v>2000</v>
      </c>
      <c r="H23" s="59">
        <v>8.67</v>
      </c>
      <c r="I23" s="60">
        <f>Table2[[#This Row],[LIST
PRICE]]*$H$9</f>
        <v>8.67</v>
      </c>
      <c r="K23" s="17"/>
      <c r="L23" s="17"/>
      <c r="M23" s="17"/>
      <c r="N23" s="17"/>
      <c r="O23" s="17"/>
      <c r="P23" s="17"/>
      <c r="Q23" s="17"/>
      <c r="R23" s="17"/>
    </row>
    <row r="24" spans="1:23" s="16" customFormat="1" ht="22.2" customHeight="1" thickTop="1" thickBot="1" x14ac:dyDescent="0.3">
      <c r="A24" s="61">
        <v>30175</v>
      </c>
      <c r="B24" s="62" t="s">
        <v>41</v>
      </c>
      <c r="C24" s="62" t="s">
        <v>42</v>
      </c>
      <c r="D24" s="62" t="s">
        <v>30</v>
      </c>
      <c r="E24" s="63" t="s">
        <v>43</v>
      </c>
      <c r="F24" s="64">
        <v>50</v>
      </c>
      <c r="G24" s="65">
        <v>12600</v>
      </c>
      <c r="H24" s="66">
        <v>2.3199999999999998</v>
      </c>
      <c r="I24" s="67">
        <f>Table2[[#This Row],[LIST
PRICE]]*$H$9</f>
        <v>2.3199999999999998</v>
      </c>
      <c r="M24" s="17"/>
      <c r="N24" s="17"/>
      <c r="O24" s="17"/>
      <c r="P24" s="17"/>
      <c r="Q24" s="17"/>
      <c r="R24" s="17"/>
      <c r="S24" s="17"/>
      <c r="T24" s="17"/>
      <c r="U24" s="17"/>
      <c r="V24" s="17"/>
      <c r="W24" s="17"/>
    </row>
    <row r="25" spans="1:23" s="16" customFormat="1" ht="22.2" customHeight="1" thickTop="1" x14ac:dyDescent="0.25">
      <c r="A25" s="68">
        <v>30155</v>
      </c>
      <c r="B25" s="50" t="s">
        <v>13</v>
      </c>
      <c r="C25" s="50" t="s">
        <v>44</v>
      </c>
      <c r="D25" s="50" t="s">
        <v>45</v>
      </c>
      <c r="E25" s="51" t="s">
        <v>46</v>
      </c>
      <c r="F25" s="69">
        <v>600</v>
      </c>
      <c r="G25" s="70">
        <v>36000</v>
      </c>
      <c r="H25" s="71">
        <v>1.26</v>
      </c>
      <c r="I25" s="72">
        <f>Table2[[#This Row],[LIST
PRICE]]*$H$9</f>
        <v>1.26</v>
      </c>
      <c r="M25" s="17"/>
      <c r="N25" s="17"/>
      <c r="O25" s="17"/>
      <c r="P25" s="17"/>
      <c r="Q25" s="17"/>
      <c r="R25" s="17"/>
      <c r="S25" s="17"/>
      <c r="T25" s="17"/>
      <c r="U25" s="17"/>
      <c r="V25" s="17"/>
      <c r="W25" s="17"/>
    </row>
    <row r="26" spans="1:23" s="16" customFormat="1" ht="22.2" customHeight="1" x14ac:dyDescent="0.25">
      <c r="A26" s="33">
        <v>30157</v>
      </c>
      <c r="B26" s="34" t="s">
        <v>17</v>
      </c>
      <c r="C26" s="34" t="s">
        <v>44</v>
      </c>
      <c r="D26" s="34" t="s">
        <v>45</v>
      </c>
      <c r="E26" s="35" t="s">
        <v>47</v>
      </c>
      <c r="F26" s="36">
        <v>600</v>
      </c>
      <c r="G26" s="37">
        <v>28800</v>
      </c>
      <c r="H26" s="38">
        <v>1.46</v>
      </c>
      <c r="I26" s="39">
        <f>Table2[[#This Row],[LIST
PRICE]]*$H$9</f>
        <v>1.46</v>
      </c>
      <c r="M26" s="17"/>
      <c r="N26" s="17"/>
      <c r="O26" s="17"/>
      <c r="P26" s="17"/>
      <c r="Q26" s="17"/>
      <c r="R26" s="17"/>
      <c r="S26" s="17"/>
      <c r="T26" s="17"/>
      <c r="U26" s="17"/>
      <c r="V26" s="17"/>
      <c r="W26" s="17"/>
    </row>
    <row r="27" spans="1:23" s="16" customFormat="1" ht="22.2" customHeight="1" x14ac:dyDescent="0.25">
      <c r="A27" s="33">
        <v>30158</v>
      </c>
      <c r="B27" s="34" t="s">
        <v>19</v>
      </c>
      <c r="C27" s="34" t="s">
        <v>44</v>
      </c>
      <c r="D27" s="34" t="s">
        <v>45</v>
      </c>
      <c r="E27" s="35" t="s">
        <v>48</v>
      </c>
      <c r="F27" s="36">
        <v>300</v>
      </c>
      <c r="G27" s="37">
        <v>13500</v>
      </c>
      <c r="H27" s="38">
        <v>2.3199999999999998</v>
      </c>
      <c r="I27" s="39">
        <f>Table2[[#This Row],[LIST
PRICE]]*$H$9</f>
        <v>2.3199999999999998</v>
      </c>
      <c r="M27" s="17"/>
      <c r="N27" s="17"/>
      <c r="O27" s="17"/>
      <c r="P27" s="17"/>
      <c r="Q27" s="17"/>
      <c r="R27" s="17"/>
      <c r="S27" s="17"/>
      <c r="T27" s="17"/>
      <c r="U27" s="17"/>
      <c r="V27" s="17"/>
      <c r="W27" s="17"/>
    </row>
    <row r="28" spans="1:23" s="16" customFormat="1" ht="22.2" customHeight="1" x14ac:dyDescent="0.25">
      <c r="A28" s="33">
        <v>30159</v>
      </c>
      <c r="B28" s="34" t="s">
        <v>21</v>
      </c>
      <c r="C28" s="34" t="s">
        <v>44</v>
      </c>
      <c r="D28" s="34" t="s">
        <v>45</v>
      </c>
      <c r="E28" s="35" t="s">
        <v>49</v>
      </c>
      <c r="F28" s="36">
        <v>300</v>
      </c>
      <c r="G28" s="37">
        <v>10800</v>
      </c>
      <c r="H28" s="38">
        <v>3.27</v>
      </c>
      <c r="I28" s="39">
        <f>Table2[[#This Row],[LIST
PRICE]]*$H$9</f>
        <v>3.27</v>
      </c>
      <c r="M28" s="17"/>
      <c r="N28" s="17"/>
      <c r="O28" s="17"/>
      <c r="P28" s="17"/>
      <c r="Q28" s="17"/>
      <c r="R28" s="17"/>
      <c r="S28" s="17"/>
      <c r="T28" s="17"/>
      <c r="U28" s="17"/>
      <c r="V28" s="17"/>
      <c r="W28" s="17"/>
    </row>
    <row r="29" spans="1:23" s="16" customFormat="1" ht="22.2" customHeight="1" x14ac:dyDescent="0.25">
      <c r="A29" s="33">
        <v>30151</v>
      </c>
      <c r="B29" s="34" t="s">
        <v>23</v>
      </c>
      <c r="C29" s="34" t="s">
        <v>44</v>
      </c>
      <c r="D29" s="34" t="s">
        <v>45</v>
      </c>
      <c r="E29" s="35" t="s">
        <v>50</v>
      </c>
      <c r="F29" s="36">
        <v>120</v>
      </c>
      <c r="G29" s="37">
        <v>7200</v>
      </c>
      <c r="H29" s="38">
        <v>3.59</v>
      </c>
      <c r="I29" s="39">
        <f>Table2[[#This Row],[LIST
PRICE]]*$H$9</f>
        <v>3.59</v>
      </c>
      <c r="M29" s="17"/>
      <c r="N29" s="17"/>
      <c r="O29" s="17"/>
      <c r="P29" s="17"/>
      <c r="Q29" s="17"/>
      <c r="R29" s="17"/>
      <c r="S29" s="17"/>
      <c r="T29" s="17"/>
      <c r="U29" s="17"/>
      <c r="V29" s="17"/>
      <c r="W29" s="17"/>
    </row>
    <row r="30" spans="1:23" s="16" customFormat="1" ht="22.2" customHeight="1" x14ac:dyDescent="0.25">
      <c r="A30" s="33">
        <v>30152</v>
      </c>
      <c r="B30" s="34" t="s">
        <v>25</v>
      </c>
      <c r="C30" s="34" t="s">
        <v>44</v>
      </c>
      <c r="D30" s="34" t="s">
        <v>45</v>
      </c>
      <c r="E30" s="35" t="s">
        <v>51</v>
      </c>
      <c r="F30" s="36">
        <v>120</v>
      </c>
      <c r="G30" s="37">
        <v>4320</v>
      </c>
      <c r="H30" s="38">
        <v>4.28</v>
      </c>
      <c r="I30" s="39">
        <f>Table2[[#This Row],[LIST
PRICE]]*$H$9</f>
        <v>4.28</v>
      </c>
      <c r="M30" s="17"/>
      <c r="N30" s="17"/>
      <c r="O30" s="17"/>
      <c r="P30" s="17"/>
      <c r="Q30" s="17"/>
      <c r="R30" s="17"/>
      <c r="S30" s="17"/>
      <c r="T30" s="17"/>
      <c r="U30" s="17"/>
      <c r="V30" s="17"/>
      <c r="W30" s="17"/>
    </row>
    <row r="31" spans="1:23" s="16" customFormat="1" ht="22.2" customHeight="1" x14ac:dyDescent="0.25">
      <c r="A31" s="33">
        <v>30153</v>
      </c>
      <c r="B31" s="34" t="s">
        <v>27</v>
      </c>
      <c r="C31" s="34" t="s">
        <v>44</v>
      </c>
      <c r="D31" s="34" t="s">
        <v>45</v>
      </c>
      <c r="E31" s="35" t="s">
        <v>52</v>
      </c>
      <c r="F31" s="36">
        <v>10</v>
      </c>
      <c r="G31" s="37">
        <v>1250</v>
      </c>
      <c r="H31" s="38">
        <v>14.92</v>
      </c>
      <c r="I31" s="39">
        <f>Table2[[#This Row],[LIST
PRICE]]*$H$9</f>
        <v>14.92</v>
      </c>
      <c r="M31" s="17"/>
      <c r="N31" s="17"/>
      <c r="O31" s="17"/>
      <c r="P31" s="17"/>
      <c r="Q31" s="17"/>
      <c r="R31" s="17"/>
      <c r="S31" s="17"/>
      <c r="T31" s="17"/>
      <c r="U31" s="17"/>
      <c r="V31" s="17"/>
      <c r="W31" s="17"/>
    </row>
    <row r="32" spans="1:23" s="16" customFormat="1" ht="22.2" customHeight="1" x14ac:dyDescent="0.25">
      <c r="A32" s="33">
        <v>30154</v>
      </c>
      <c r="B32" s="34" t="s">
        <v>53</v>
      </c>
      <c r="C32" s="34" t="s">
        <v>44</v>
      </c>
      <c r="D32" s="34" t="s">
        <v>45</v>
      </c>
      <c r="E32" s="35" t="s">
        <v>54</v>
      </c>
      <c r="F32" s="36">
        <v>5</v>
      </c>
      <c r="G32" s="37">
        <v>625</v>
      </c>
      <c r="H32" s="38">
        <v>33.99</v>
      </c>
      <c r="I32" s="39">
        <f>Table2[[#This Row],[LIST
PRICE]]*$H$9</f>
        <v>33.99</v>
      </c>
      <c r="M32" s="17"/>
      <c r="N32" s="17"/>
      <c r="O32" s="17"/>
      <c r="P32" s="17"/>
      <c r="Q32" s="17"/>
      <c r="R32" s="17"/>
      <c r="S32" s="17"/>
      <c r="T32" s="17"/>
      <c r="U32" s="17"/>
      <c r="V32" s="17"/>
      <c r="W32" s="17"/>
    </row>
    <row r="33" spans="1:23" s="16" customFormat="1" ht="22.2" customHeight="1" thickBot="1" x14ac:dyDescent="0.3">
      <c r="A33" s="56">
        <v>30156</v>
      </c>
      <c r="B33" s="42" t="s">
        <v>29</v>
      </c>
      <c r="C33" s="42" t="s">
        <v>44</v>
      </c>
      <c r="D33" s="42" t="s">
        <v>45</v>
      </c>
      <c r="E33" s="43" t="s">
        <v>55</v>
      </c>
      <c r="F33" s="57">
        <v>5</v>
      </c>
      <c r="G33" s="58">
        <v>300</v>
      </c>
      <c r="H33" s="59">
        <v>81.510000000000005</v>
      </c>
      <c r="I33" s="60">
        <f>Table2[[#This Row],[LIST
PRICE]]*$H$9</f>
        <v>81.510000000000005</v>
      </c>
      <c r="M33" s="17"/>
      <c r="N33" s="17"/>
      <c r="O33" s="17"/>
      <c r="P33" s="17"/>
      <c r="Q33" s="17"/>
      <c r="R33" s="17"/>
      <c r="S33" s="17"/>
      <c r="T33" s="17"/>
      <c r="U33" s="17"/>
      <c r="V33" s="17"/>
      <c r="W33" s="17"/>
    </row>
    <row r="34" spans="1:23" s="16" customFormat="1" ht="22.2" customHeight="1" thickTop="1" x14ac:dyDescent="0.25">
      <c r="A34" s="68">
        <v>30165</v>
      </c>
      <c r="B34" s="50" t="s">
        <v>13</v>
      </c>
      <c r="C34" s="50" t="s">
        <v>44</v>
      </c>
      <c r="D34" s="50" t="s">
        <v>56</v>
      </c>
      <c r="E34" s="51" t="s">
        <v>57</v>
      </c>
      <c r="F34" s="69">
        <v>600</v>
      </c>
      <c r="G34" s="70">
        <v>28800</v>
      </c>
      <c r="H34" s="71">
        <v>2.65</v>
      </c>
      <c r="I34" s="72">
        <f>Table2[[#This Row],[LIST
PRICE]]*$H$9</f>
        <v>2.65</v>
      </c>
      <c r="M34" s="17"/>
      <c r="N34" s="17"/>
      <c r="O34" s="17"/>
      <c r="P34" s="17"/>
      <c r="Q34" s="17"/>
      <c r="R34" s="17"/>
      <c r="S34" s="17"/>
      <c r="T34" s="17"/>
      <c r="U34" s="17"/>
      <c r="V34" s="17"/>
      <c r="W34" s="17"/>
    </row>
    <row r="35" spans="1:23" s="16" customFormat="1" ht="22.2" customHeight="1" x14ac:dyDescent="0.25">
      <c r="A35" s="33">
        <v>30167</v>
      </c>
      <c r="B35" s="34" t="s">
        <v>17</v>
      </c>
      <c r="C35" s="34" t="s">
        <v>44</v>
      </c>
      <c r="D35" s="34" t="s">
        <v>56</v>
      </c>
      <c r="E35" s="35" t="s">
        <v>58</v>
      </c>
      <c r="F35" s="36">
        <v>400</v>
      </c>
      <c r="G35" s="37">
        <v>24000</v>
      </c>
      <c r="H35" s="38">
        <v>3.05</v>
      </c>
      <c r="I35" s="39">
        <f>Table2[[#This Row],[LIST
PRICE]]*$H$9</f>
        <v>3.05</v>
      </c>
      <c r="K35" s="17"/>
      <c r="L35" s="17"/>
      <c r="M35" s="17"/>
      <c r="N35" s="17"/>
      <c r="O35" s="17"/>
      <c r="P35" s="17"/>
      <c r="Q35" s="17"/>
      <c r="R35" s="17"/>
    </row>
    <row r="36" spans="1:23" s="16" customFormat="1" ht="22.2" customHeight="1" x14ac:dyDescent="0.25">
      <c r="A36" s="33">
        <v>30168</v>
      </c>
      <c r="B36" s="34" t="s">
        <v>19</v>
      </c>
      <c r="C36" s="34" t="s">
        <v>44</v>
      </c>
      <c r="D36" s="34" t="s">
        <v>56</v>
      </c>
      <c r="E36" s="35" t="s">
        <v>59</v>
      </c>
      <c r="F36" s="36">
        <v>300</v>
      </c>
      <c r="G36" s="37">
        <v>13500</v>
      </c>
      <c r="H36" s="38">
        <v>4.63</v>
      </c>
      <c r="I36" s="39">
        <f>Table2[[#This Row],[LIST
PRICE]]*$H$9</f>
        <v>4.63</v>
      </c>
      <c r="M36" s="17"/>
      <c r="N36" s="17"/>
      <c r="O36" s="17"/>
      <c r="P36" s="17"/>
      <c r="Q36" s="17"/>
      <c r="R36" s="17"/>
      <c r="S36" s="17"/>
      <c r="T36" s="17"/>
      <c r="U36" s="17"/>
      <c r="V36" s="17"/>
      <c r="W36" s="17"/>
    </row>
    <row r="37" spans="1:23" s="16" customFormat="1" ht="22.2" customHeight="1" x14ac:dyDescent="0.25">
      <c r="A37" s="33">
        <v>30169</v>
      </c>
      <c r="B37" s="34" t="s">
        <v>21</v>
      </c>
      <c r="C37" s="34" t="s">
        <v>44</v>
      </c>
      <c r="D37" s="34" t="s">
        <v>56</v>
      </c>
      <c r="E37" s="35" t="s">
        <v>60</v>
      </c>
      <c r="F37" s="36">
        <v>150</v>
      </c>
      <c r="G37" s="37">
        <v>9000</v>
      </c>
      <c r="H37" s="38">
        <v>5.48</v>
      </c>
      <c r="I37" s="39">
        <f>Table2[[#This Row],[LIST
PRICE]]*$H$9</f>
        <v>5.48</v>
      </c>
      <c r="M37" s="17"/>
      <c r="N37" s="17"/>
      <c r="O37" s="17"/>
      <c r="P37" s="17"/>
      <c r="Q37" s="17"/>
      <c r="R37" s="17"/>
      <c r="S37" s="17"/>
      <c r="T37" s="17"/>
      <c r="U37" s="17"/>
      <c r="V37" s="17"/>
      <c r="W37" s="17"/>
    </row>
    <row r="38" spans="1:23" s="16" customFormat="1" ht="22.2" customHeight="1" x14ac:dyDescent="0.25">
      <c r="A38" s="33">
        <v>30161</v>
      </c>
      <c r="B38" s="34" t="s">
        <v>23</v>
      </c>
      <c r="C38" s="34" t="s">
        <v>44</v>
      </c>
      <c r="D38" s="34" t="s">
        <v>56</v>
      </c>
      <c r="E38" s="35" t="s">
        <v>61</v>
      </c>
      <c r="F38" s="36">
        <v>150</v>
      </c>
      <c r="G38" s="37">
        <v>6750</v>
      </c>
      <c r="H38" s="38">
        <v>5.72</v>
      </c>
      <c r="I38" s="39">
        <f>Table2[[#This Row],[LIST
PRICE]]*$H$9</f>
        <v>5.72</v>
      </c>
      <c r="M38" s="17"/>
      <c r="N38" s="17"/>
      <c r="O38" s="17"/>
      <c r="P38" s="17"/>
      <c r="Q38" s="17"/>
      <c r="R38" s="17"/>
      <c r="S38" s="17"/>
      <c r="T38" s="17"/>
      <c r="U38" s="17"/>
      <c r="V38" s="17"/>
      <c r="W38" s="17"/>
    </row>
    <row r="39" spans="1:23" s="16" customFormat="1" ht="22.2" customHeight="1" thickBot="1" x14ac:dyDescent="0.3">
      <c r="A39" s="56">
        <v>30162</v>
      </c>
      <c r="B39" s="42" t="s">
        <v>25</v>
      </c>
      <c r="C39" s="42" t="s">
        <v>44</v>
      </c>
      <c r="D39" s="42" t="s">
        <v>56</v>
      </c>
      <c r="E39" s="43" t="s">
        <v>62</v>
      </c>
      <c r="F39" s="57">
        <v>50</v>
      </c>
      <c r="G39" s="58">
        <v>3600</v>
      </c>
      <c r="H39" s="59">
        <v>10.14</v>
      </c>
      <c r="I39" s="60">
        <f>Table2[[#This Row],[LIST
PRICE]]*$H$9</f>
        <v>10.14</v>
      </c>
      <c r="M39" s="17"/>
      <c r="N39" s="17"/>
      <c r="O39" s="17"/>
      <c r="P39" s="17"/>
      <c r="Q39" s="17"/>
      <c r="R39" s="17"/>
      <c r="S39" s="17"/>
      <c r="T39" s="17"/>
      <c r="U39" s="17"/>
      <c r="V39" s="17"/>
      <c r="W39" s="17"/>
    </row>
    <row r="40" spans="1:23" s="16" customFormat="1" ht="22.2" customHeight="1" thickTop="1" x14ac:dyDescent="0.25">
      <c r="A40" s="68">
        <v>31805</v>
      </c>
      <c r="B40" s="50" t="s">
        <v>13</v>
      </c>
      <c r="C40" s="50" t="s">
        <v>63</v>
      </c>
      <c r="D40" s="50" t="s">
        <v>64</v>
      </c>
      <c r="E40" s="51" t="s">
        <v>65</v>
      </c>
      <c r="F40" s="69">
        <v>400</v>
      </c>
      <c r="G40" s="70">
        <v>48000</v>
      </c>
      <c r="H40" s="71">
        <v>3.78</v>
      </c>
      <c r="I40" s="72">
        <f>Table2[[#This Row],[LIST
PRICE]]*$H$9</f>
        <v>3.78</v>
      </c>
      <c r="M40" s="17"/>
      <c r="N40" s="17"/>
      <c r="O40" s="17"/>
      <c r="P40" s="17"/>
      <c r="Q40" s="17"/>
      <c r="R40" s="17"/>
      <c r="S40" s="17"/>
      <c r="T40" s="17"/>
      <c r="U40" s="17"/>
      <c r="V40" s="17"/>
      <c r="W40" s="17"/>
    </row>
    <row r="41" spans="1:23" s="16" customFormat="1" ht="22.2" customHeight="1" x14ac:dyDescent="0.25">
      <c r="A41" s="33">
        <v>31807</v>
      </c>
      <c r="B41" s="34" t="s">
        <v>17</v>
      </c>
      <c r="C41" s="34" t="s">
        <v>63</v>
      </c>
      <c r="D41" s="34" t="s">
        <v>64</v>
      </c>
      <c r="E41" s="35" t="s">
        <v>66</v>
      </c>
      <c r="F41" s="36">
        <v>400</v>
      </c>
      <c r="G41" s="37">
        <v>28800</v>
      </c>
      <c r="H41" s="38">
        <v>4.04</v>
      </c>
      <c r="I41" s="39">
        <f>Table2[[#This Row],[LIST
PRICE]]*$H$9</f>
        <v>4.04</v>
      </c>
      <c r="M41" s="17"/>
      <c r="N41" s="17"/>
      <c r="O41" s="17"/>
      <c r="P41" s="17"/>
      <c r="Q41" s="17"/>
      <c r="R41" s="17"/>
      <c r="S41" s="17"/>
      <c r="T41" s="17"/>
      <c r="U41" s="17"/>
      <c r="V41" s="17"/>
      <c r="W41" s="17"/>
    </row>
    <row r="42" spans="1:23" s="16" customFormat="1" ht="22.2" customHeight="1" x14ac:dyDescent="0.25">
      <c r="A42" s="33">
        <v>31810</v>
      </c>
      <c r="B42" s="34" t="s">
        <v>19</v>
      </c>
      <c r="C42" s="34" t="s">
        <v>63</v>
      </c>
      <c r="D42" s="34" t="s">
        <v>64</v>
      </c>
      <c r="E42" s="35" t="s">
        <v>67</v>
      </c>
      <c r="F42" s="36">
        <v>400</v>
      </c>
      <c r="G42" s="37">
        <v>19200</v>
      </c>
      <c r="H42" s="38">
        <v>6.61</v>
      </c>
      <c r="I42" s="39">
        <f>Table2[[#This Row],[LIST
PRICE]]*$H$9</f>
        <v>6.61</v>
      </c>
      <c r="M42" s="17"/>
      <c r="N42" s="17"/>
      <c r="O42" s="17"/>
      <c r="P42" s="17"/>
      <c r="Q42" s="17"/>
      <c r="R42" s="17"/>
      <c r="S42" s="17"/>
      <c r="T42" s="17"/>
      <c r="U42" s="17"/>
      <c r="V42" s="17"/>
      <c r="W42" s="17"/>
    </row>
    <row r="43" spans="1:23" s="16" customFormat="1" ht="22.2" customHeight="1" x14ac:dyDescent="0.25">
      <c r="A43" s="33">
        <v>31814</v>
      </c>
      <c r="B43" s="34" t="s">
        <v>21</v>
      </c>
      <c r="C43" s="34" t="s">
        <v>63</v>
      </c>
      <c r="D43" s="34" t="s">
        <v>64</v>
      </c>
      <c r="E43" s="35" t="s">
        <v>68</v>
      </c>
      <c r="F43" s="36">
        <v>25</v>
      </c>
      <c r="G43" s="37">
        <v>6300</v>
      </c>
      <c r="H43" s="38">
        <v>6.97</v>
      </c>
      <c r="I43" s="39">
        <f>Table2[[#This Row],[LIST
PRICE]]*$H$9</f>
        <v>6.97</v>
      </c>
      <c r="M43" s="17"/>
      <c r="N43" s="17"/>
      <c r="O43" s="17"/>
      <c r="P43" s="17"/>
      <c r="Q43" s="17"/>
      <c r="R43" s="17"/>
      <c r="S43" s="17"/>
      <c r="T43" s="17"/>
      <c r="U43" s="17"/>
      <c r="V43" s="17"/>
      <c r="W43" s="17"/>
    </row>
    <row r="44" spans="1:23" s="16" customFormat="1" ht="22.2" customHeight="1" x14ac:dyDescent="0.25">
      <c r="A44" s="33">
        <v>31815</v>
      </c>
      <c r="B44" s="34" t="s">
        <v>23</v>
      </c>
      <c r="C44" s="34" t="s">
        <v>63</v>
      </c>
      <c r="D44" s="34" t="s">
        <v>64</v>
      </c>
      <c r="E44" s="35" t="s">
        <v>69</v>
      </c>
      <c r="F44" s="36">
        <v>25</v>
      </c>
      <c r="G44" s="37">
        <v>6300</v>
      </c>
      <c r="H44" s="38">
        <v>7.43</v>
      </c>
      <c r="I44" s="39">
        <f>Table2[[#This Row],[LIST
PRICE]]*$H$9</f>
        <v>7.43</v>
      </c>
      <c r="M44" s="17"/>
      <c r="N44" s="17"/>
      <c r="O44" s="17"/>
      <c r="P44" s="17"/>
      <c r="Q44" s="17"/>
      <c r="R44" s="17"/>
      <c r="S44" s="17"/>
      <c r="T44" s="17"/>
      <c r="U44" s="17"/>
      <c r="V44" s="17"/>
      <c r="W44" s="17"/>
    </row>
    <row r="45" spans="1:23" s="16" customFormat="1" ht="22.2" customHeight="1" thickBot="1" x14ac:dyDescent="0.3">
      <c r="A45" s="56">
        <v>31820</v>
      </c>
      <c r="B45" s="42" t="s">
        <v>25</v>
      </c>
      <c r="C45" s="42" t="s">
        <v>63</v>
      </c>
      <c r="D45" s="42" t="s">
        <v>64</v>
      </c>
      <c r="E45" s="43" t="s">
        <v>70</v>
      </c>
      <c r="F45" s="57">
        <v>10</v>
      </c>
      <c r="G45" s="58">
        <v>3840</v>
      </c>
      <c r="H45" s="59">
        <v>9.61</v>
      </c>
      <c r="I45" s="60">
        <f>Table2[[#This Row],[LIST
PRICE]]*$H$9</f>
        <v>9.61</v>
      </c>
      <c r="M45" s="17"/>
      <c r="N45" s="17"/>
      <c r="O45" s="17"/>
      <c r="P45" s="17"/>
      <c r="Q45" s="17"/>
      <c r="R45" s="17"/>
      <c r="S45" s="17"/>
      <c r="T45" s="17"/>
      <c r="U45" s="17"/>
      <c r="V45" s="17"/>
      <c r="W45" s="17"/>
    </row>
    <row r="46" spans="1:23" s="16" customFormat="1" ht="22.2" customHeight="1" thickTop="1" thickBot="1" x14ac:dyDescent="0.3">
      <c r="A46" s="61">
        <v>31827</v>
      </c>
      <c r="B46" s="62" t="s">
        <v>17</v>
      </c>
      <c r="C46" s="62" t="s">
        <v>63</v>
      </c>
      <c r="D46" s="62" t="s">
        <v>71</v>
      </c>
      <c r="E46" s="63" t="s">
        <v>72</v>
      </c>
      <c r="F46" s="64">
        <v>300</v>
      </c>
      <c r="G46" s="65">
        <v>21600</v>
      </c>
      <c r="H46" s="66">
        <v>3.59</v>
      </c>
      <c r="I46" s="67">
        <f>Table2[[#This Row],[LIST
PRICE]]*$H$9</f>
        <v>3.59</v>
      </c>
      <c r="M46" s="17"/>
      <c r="N46" s="17"/>
      <c r="O46" s="17"/>
      <c r="P46" s="17"/>
      <c r="Q46" s="17"/>
      <c r="R46" s="17"/>
      <c r="S46" s="17"/>
      <c r="T46" s="17"/>
      <c r="U46" s="17"/>
      <c r="V46" s="17"/>
      <c r="W46" s="17"/>
    </row>
    <row r="47" spans="1:23" s="16" customFormat="1" ht="22.2" customHeight="1" thickTop="1" x14ac:dyDescent="0.25">
      <c r="A47" s="68">
        <v>30275</v>
      </c>
      <c r="B47" s="50" t="s">
        <v>41</v>
      </c>
      <c r="C47" s="50" t="s">
        <v>73</v>
      </c>
      <c r="D47" s="50" t="s">
        <v>74</v>
      </c>
      <c r="E47" s="51" t="s">
        <v>75</v>
      </c>
      <c r="F47" s="69">
        <v>400</v>
      </c>
      <c r="G47" s="70">
        <v>19200</v>
      </c>
      <c r="H47" s="71">
        <v>1.46</v>
      </c>
      <c r="I47" s="72">
        <f>Table2[[#This Row],[LIST
PRICE]]*$H$9</f>
        <v>1.46</v>
      </c>
      <c r="M47" s="17"/>
      <c r="N47" s="17"/>
      <c r="O47" s="17"/>
      <c r="P47" s="17"/>
      <c r="Q47" s="17"/>
      <c r="R47" s="17"/>
      <c r="S47" s="17"/>
      <c r="T47" s="17"/>
      <c r="U47" s="17"/>
      <c r="V47" s="17"/>
      <c r="W47" s="17"/>
    </row>
    <row r="48" spans="1:23" s="16" customFormat="1" ht="22.2" customHeight="1" x14ac:dyDescent="0.25">
      <c r="A48" s="68">
        <v>30215</v>
      </c>
      <c r="B48" s="50" t="s">
        <v>76</v>
      </c>
      <c r="C48" s="50" t="s">
        <v>73</v>
      </c>
      <c r="D48" s="50" t="s">
        <v>74</v>
      </c>
      <c r="E48" s="51" t="s">
        <v>77</v>
      </c>
      <c r="F48" s="69">
        <v>400</v>
      </c>
      <c r="G48" s="70">
        <v>19200</v>
      </c>
      <c r="H48" s="71">
        <v>2.65</v>
      </c>
      <c r="I48" s="72">
        <f>Table2[[#This Row],[LIST
PRICE]]*$H$9</f>
        <v>2.65</v>
      </c>
      <c r="M48" s="17"/>
      <c r="N48" s="17"/>
      <c r="O48" s="17"/>
      <c r="P48" s="17"/>
      <c r="Q48" s="17"/>
      <c r="R48" s="17"/>
      <c r="S48" s="17"/>
      <c r="T48" s="17"/>
      <c r="U48" s="17"/>
      <c r="V48" s="17"/>
      <c r="W48" s="17"/>
    </row>
    <row r="49" spans="1:23" s="16" customFormat="1" ht="22.2" customHeight="1" x14ac:dyDescent="0.25">
      <c r="A49" s="33">
        <v>30217</v>
      </c>
      <c r="B49" s="34" t="s">
        <v>78</v>
      </c>
      <c r="C49" s="34" t="s">
        <v>73</v>
      </c>
      <c r="D49" s="34" t="s">
        <v>74</v>
      </c>
      <c r="E49" s="35" t="s">
        <v>79</v>
      </c>
      <c r="F49" s="36">
        <v>400</v>
      </c>
      <c r="G49" s="37">
        <v>19200</v>
      </c>
      <c r="H49" s="38">
        <v>2.65</v>
      </c>
      <c r="I49" s="39">
        <f>Table2[[#This Row],[LIST
PRICE]]*$H$9</f>
        <v>2.65</v>
      </c>
      <c r="M49" s="17"/>
      <c r="N49" s="17"/>
      <c r="O49" s="17"/>
      <c r="P49" s="17"/>
      <c r="Q49" s="17"/>
      <c r="R49" s="17"/>
      <c r="S49" s="17"/>
      <c r="T49" s="17"/>
      <c r="U49" s="17"/>
      <c r="V49" s="17"/>
      <c r="W49" s="17"/>
    </row>
    <row r="50" spans="1:23" s="16" customFormat="1" ht="22.2" customHeight="1" x14ac:dyDescent="0.25">
      <c r="A50" s="33">
        <v>30240</v>
      </c>
      <c r="B50" s="34" t="s">
        <v>80</v>
      </c>
      <c r="C50" s="34" t="s">
        <v>73</v>
      </c>
      <c r="D50" s="34" t="s">
        <v>74</v>
      </c>
      <c r="E50" s="35" t="s">
        <v>81</v>
      </c>
      <c r="F50" s="36">
        <v>300</v>
      </c>
      <c r="G50" s="37">
        <v>10800</v>
      </c>
      <c r="H50" s="38">
        <v>3.59</v>
      </c>
      <c r="I50" s="39">
        <f>Table2[[#This Row],[LIST
PRICE]]*$H$9</f>
        <v>3.59</v>
      </c>
      <c r="M50" s="17"/>
      <c r="N50" s="17"/>
      <c r="O50" s="17"/>
      <c r="P50" s="17"/>
      <c r="Q50" s="17"/>
      <c r="R50" s="17"/>
      <c r="S50" s="17"/>
      <c r="T50" s="17"/>
      <c r="U50" s="17"/>
      <c r="V50" s="17"/>
      <c r="W50" s="17"/>
    </row>
    <row r="51" spans="1:23" s="16" customFormat="1" ht="22.2" customHeight="1" x14ac:dyDescent="0.25">
      <c r="A51" s="33">
        <v>30247</v>
      </c>
      <c r="B51" s="34" t="s">
        <v>82</v>
      </c>
      <c r="C51" s="34" t="s">
        <v>73</v>
      </c>
      <c r="D51" s="34" t="s">
        <v>74</v>
      </c>
      <c r="E51" s="35" t="s">
        <v>83</v>
      </c>
      <c r="F51" s="36">
        <v>300</v>
      </c>
      <c r="G51" s="37">
        <v>10800</v>
      </c>
      <c r="H51" s="38">
        <v>3.59</v>
      </c>
      <c r="I51" s="39">
        <f>Table2[[#This Row],[LIST
PRICE]]*$H$9</f>
        <v>3.59</v>
      </c>
      <c r="M51" s="17"/>
      <c r="N51" s="17"/>
      <c r="O51" s="17"/>
      <c r="P51" s="17"/>
      <c r="Q51" s="17"/>
      <c r="R51" s="17"/>
      <c r="S51" s="17"/>
      <c r="T51" s="17"/>
      <c r="U51" s="17"/>
      <c r="V51" s="17"/>
      <c r="W51" s="17"/>
    </row>
    <row r="52" spans="1:23" s="16" customFormat="1" ht="22.2" customHeight="1" x14ac:dyDescent="0.25">
      <c r="A52" s="33">
        <v>30257</v>
      </c>
      <c r="B52" s="34" t="s">
        <v>84</v>
      </c>
      <c r="C52" s="34" t="s">
        <v>73</v>
      </c>
      <c r="D52" s="34" t="s">
        <v>74</v>
      </c>
      <c r="E52" s="35" t="s">
        <v>85</v>
      </c>
      <c r="F52" s="36">
        <v>120</v>
      </c>
      <c r="G52" s="37">
        <v>5400</v>
      </c>
      <c r="H52" s="38">
        <v>3.78</v>
      </c>
      <c r="I52" s="39">
        <f>Table2[[#This Row],[LIST
PRICE]]*$H$9</f>
        <v>3.78</v>
      </c>
      <c r="M52" s="17"/>
      <c r="N52" s="17"/>
      <c r="O52" s="17"/>
      <c r="P52" s="17"/>
      <c r="Q52" s="17"/>
      <c r="R52" s="17"/>
      <c r="S52" s="17"/>
      <c r="T52" s="17"/>
      <c r="U52" s="17"/>
      <c r="V52" s="17"/>
      <c r="W52" s="17"/>
    </row>
    <row r="53" spans="1:23" s="16" customFormat="1" ht="22.2" customHeight="1" x14ac:dyDescent="0.25">
      <c r="A53" s="33">
        <v>30250</v>
      </c>
      <c r="B53" s="34" t="s">
        <v>86</v>
      </c>
      <c r="C53" s="34" t="s">
        <v>73</v>
      </c>
      <c r="D53" s="34" t="s">
        <v>74</v>
      </c>
      <c r="E53" s="35" t="s">
        <v>87</v>
      </c>
      <c r="F53" s="36">
        <v>120</v>
      </c>
      <c r="G53" s="37">
        <v>7200</v>
      </c>
      <c r="H53" s="38">
        <v>3.78</v>
      </c>
      <c r="I53" s="39">
        <f>Table2[[#This Row],[LIST
PRICE]]*$H$9</f>
        <v>3.78</v>
      </c>
      <c r="M53" s="17"/>
      <c r="N53" s="17"/>
      <c r="O53" s="17"/>
      <c r="P53" s="17"/>
      <c r="Q53" s="17"/>
      <c r="R53" s="17"/>
      <c r="S53" s="17"/>
      <c r="T53" s="17"/>
      <c r="U53" s="17"/>
      <c r="V53" s="17"/>
      <c r="W53" s="17"/>
    </row>
    <row r="54" spans="1:23" s="16" customFormat="1" ht="22.2" customHeight="1" x14ac:dyDescent="0.25">
      <c r="A54" s="33">
        <v>30254</v>
      </c>
      <c r="B54" s="34" t="s">
        <v>88</v>
      </c>
      <c r="C54" s="34" t="s">
        <v>73</v>
      </c>
      <c r="D54" s="34" t="s">
        <v>74</v>
      </c>
      <c r="E54" s="35" t="s">
        <v>89</v>
      </c>
      <c r="F54" s="36">
        <v>120</v>
      </c>
      <c r="G54" s="37">
        <v>7200</v>
      </c>
      <c r="H54" s="38">
        <v>3.78</v>
      </c>
      <c r="I54" s="39">
        <f>Table2[[#This Row],[LIST
PRICE]]*$H$9</f>
        <v>3.78</v>
      </c>
      <c r="M54" s="17"/>
      <c r="N54" s="17"/>
      <c r="O54" s="17"/>
      <c r="P54" s="17"/>
      <c r="Q54" s="17"/>
      <c r="R54" s="17"/>
      <c r="S54" s="17"/>
      <c r="T54" s="17"/>
      <c r="U54" s="17"/>
      <c r="V54" s="17"/>
      <c r="W54" s="17"/>
    </row>
    <row r="55" spans="1:23" s="16" customFormat="1" ht="22.2" customHeight="1" x14ac:dyDescent="0.25">
      <c r="A55" s="33">
        <v>30220</v>
      </c>
      <c r="B55" s="34" t="s">
        <v>90</v>
      </c>
      <c r="C55" s="34" t="s">
        <v>73</v>
      </c>
      <c r="D55" s="34" t="s">
        <v>74</v>
      </c>
      <c r="E55" s="35" t="s">
        <v>91</v>
      </c>
      <c r="F55" s="36">
        <v>120</v>
      </c>
      <c r="G55" s="37">
        <v>5760</v>
      </c>
      <c r="H55" s="38">
        <v>6.26</v>
      </c>
      <c r="I55" s="39">
        <f>Table2[[#This Row],[LIST
PRICE]]*$H$9</f>
        <v>6.26</v>
      </c>
      <c r="M55" s="17"/>
      <c r="N55" s="17"/>
      <c r="O55" s="17"/>
      <c r="P55" s="17"/>
      <c r="Q55" s="17"/>
      <c r="R55" s="17"/>
      <c r="S55" s="17"/>
      <c r="T55" s="17"/>
      <c r="U55" s="17"/>
      <c r="V55" s="17"/>
      <c r="W55" s="17"/>
    </row>
    <row r="56" spans="1:23" s="16" customFormat="1" ht="22.2" customHeight="1" x14ac:dyDescent="0.25">
      <c r="A56" s="33">
        <v>30224</v>
      </c>
      <c r="B56" s="34" t="s">
        <v>92</v>
      </c>
      <c r="C56" s="34" t="s">
        <v>73</v>
      </c>
      <c r="D56" s="34" t="s">
        <v>74</v>
      </c>
      <c r="E56" s="35" t="s">
        <v>93</v>
      </c>
      <c r="F56" s="36">
        <v>120</v>
      </c>
      <c r="G56" s="37">
        <v>5760</v>
      </c>
      <c r="H56" s="38">
        <v>6.26</v>
      </c>
      <c r="I56" s="39">
        <f>Table2[[#This Row],[LIST
PRICE]]*$H$9</f>
        <v>6.26</v>
      </c>
      <c r="M56" s="17"/>
      <c r="N56" s="17"/>
      <c r="O56" s="17"/>
      <c r="P56" s="17"/>
      <c r="Q56" s="17"/>
      <c r="R56" s="17"/>
      <c r="S56" s="17"/>
      <c r="T56" s="17"/>
      <c r="U56" s="17"/>
      <c r="V56" s="17"/>
      <c r="W56" s="17"/>
    </row>
    <row r="57" spans="1:23" s="16" customFormat="1" ht="22.2" customHeight="1" thickBot="1" x14ac:dyDescent="0.3">
      <c r="A57" s="56">
        <v>30221</v>
      </c>
      <c r="B57" s="42" t="s">
        <v>94</v>
      </c>
      <c r="C57" s="42" t="s">
        <v>73</v>
      </c>
      <c r="D57" s="42" t="s">
        <v>74</v>
      </c>
      <c r="E57" s="43" t="s">
        <v>95</v>
      </c>
      <c r="F57" s="57">
        <v>120</v>
      </c>
      <c r="G57" s="58">
        <v>5760</v>
      </c>
      <c r="H57" s="59">
        <v>6.26</v>
      </c>
      <c r="I57" s="60">
        <f>Table2[[#This Row],[LIST
PRICE]]*$H$9</f>
        <v>6.26</v>
      </c>
      <c r="M57" s="17"/>
      <c r="N57" s="17"/>
      <c r="O57" s="17"/>
      <c r="P57" s="17"/>
      <c r="Q57" s="17"/>
      <c r="R57" s="17"/>
      <c r="S57" s="17"/>
      <c r="T57" s="17"/>
      <c r="U57" s="17"/>
      <c r="V57" s="17"/>
      <c r="W57" s="17"/>
    </row>
    <row r="58" spans="1:23" s="16" customFormat="1" ht="22.2" customHeight="1" thickTop="1" x14ac:dyDescent="0.25">
      <c r="A58" s="68">
        <v>34375</v>
      </c>
      <c r="B58" s="50" t="s">
        <v>41</v>
      </c>
      <c r="C58" s="50" t="s">
        <v>73</v>
      </c>
      <c r="D58" s="50" t="s">
        <v>96</v>
      </c>
      <c r="E58" s="51" t="s">
        <v>97</v>
      </c>
      <c r="F58" s="69">
        <v>300</v>
      </c>
      <c r="G58" s="70">
        <v>18000</v>
      </c>
      <c r="H58" s="71">
        <v>4.0999999999999996</v>
      </c>
      <c r="I58" s="72">
        <f>Table2[[#This Row],[LIST
PRICE]]*$H$9</f>
        <v>4.0999999999999996</v>
      </c>
      <c r="M58" s="17"/>
      <c r="N58" s="17"/>
      <c r="O58" s="17"/>
      <c r="P58" s="17"/>
      <c r="Q58" s="17"/>
      <c r="R58" s="17"/>
      <c r="S58" s="17"/>
      <c r="T58" s="17"/>
      <c r="U58" s="17"/>
      <c r="V58" s="17"/>
      <c r="W58" s="17"/>
    </row>
    <row r="59" spans="1:23" s="16" customFormat="1" ht="22.2" customHeight="1" x14ac:dyDescent="0.25">
      <c r="A59" s="33">
        <v>34317</v>
      </c>
      <c r="B59" s="34" t="s">
        <v>78</v>
      </c>
      <c r="C59" s="34" t="s">
        <v>73</v>
      </c>
      <c r="D59" s="34" t="s">
        <v>96</v>
      </c>
      <c r="E59" s="35" t="s">
        <v>98</v>
      </c>
      <c r="F59" s="36">
        <v>200</v>
      </c>
      <c r="G59" s="37">
        <v>14400</v>
      </c>
      <c r="H59" s="38">
        <v>5.72</v>
      </c>
      <c r="I59" s="39">
        <f>Table2[[#This Row],[LIST
PRICE]]*$H$9</f>
        <v>5.72</v>
      </c>
      <c r="M59" s="17"/>
      <c r="N59" s="17"/>
      <c r="O59" s="17"/>
      <c r="P59" s="17"/>
      <c r="Q59" s="17"/>
      <c r="R59" s="17"/>
      <c r="S59" s="17"/>
      <c r="T59" s="17"/>
      <c r="U59" s="17"/>
      <c r="V59" s="17"/>
      <c r="W59" s="17"/>
    </row>
    <row r="60" spans="1:23" s="16" customFormat="1" ht="22.2" customHeight="1" x14ac:dyDescent="0.25">
      <c r="A60" s="33">
        <v>34347</v>
      </c>
      <c r="B60" s="34" t="s">
        <v>82</v>
      </c>
      <c r="C60" s="34" t="s">
        <v>73</v>
      </c>
      <c r="D60" s="34" t="s">
        <v>96</v>
      </c>
      <c r="E60" s="35" t="s">
        <v>99</v>
      </c>
      <c r="F60" s="36">
        <v>25</v>
      </c>
      <c r="G60" s="37">
        <v>6300</v>
      </c>
      <c r="H60" s="38">
        <v>8.52</v>
      </c>
      <c r="I60" s="39">
        <f>Table2[[#This Row],[LIST
PRICE]]*$H$9</f>
        <v>8.52</v>
      </c>
      <c r="M60" s="17"/>
      <c r="N60" s="17"/>
      <c r="O60" s="17"/>
      <c r="P60" s="17"/>
      <c r="Q60" s="17"/>
      <c r="R60" s="17"/>
      <c r="S60" s="17"/>
      <c r="T60" s="17"/>
      <c r="U60" s="17"/>
      <c r="V60" s="17"/>
      <c r="W60" s="17"/>
    </row>
    <row r="61" spans="1:23" s="16" customFormat="1" ht="22.2" customHeight="1" x14ac:dyDescent="0.25">
      <c r="A61" s="33">
        <v>34340</v>
      </c>
      <c r="B61" s="34" t="s">
        <v>80</v>
      </c>
      <c r="C61" s="34" t="s">
        <v>73</v>
      </c>
      <c r="D61" s="34" t="s">
        <v>96</v>
      </c>
      <c r="E61" s="35" t="s">
        <v>100</v>
      </c>
      <c r="F61" s="36">
        <v>25</v>
      </c>
      <c r="G61" s="37">
        <v>6300</v>
      </c>
      <c r="H61" s="38">
        <v>8.52</v>
      </c>
      <c r="I61" s="39">
        <f>Table2[[#This Row],[LIST
PRICE]]*$H$9</f>
        <v>8.52</v>
      </c>
      <c r="M61" s="17"/>
      <c r="N61" s="17"/>
      <c r="O61" s="17"/>
      <c r="P61" s="17"/>
      <c r="Q61" s="17"/>
      <c r="R61" s="17"/>
      <c r="S61" s="17"/>
      <c r="T61" s="17"/>
      <c r="U61" s="17"/>
      <c r="V61" s="17"/>
      <c r="W61" s="17"/>
    </row>
    <row r="62" spans="1:23" s="16" customFormat="1" ht="22.2" customHeight="1" x14ac:dyDescent="0.25">
      <c r="A62" s="33">
        <v>34355</v>
      </c>
      <c r="B62" s="34" t="s">
        <v>101</v>
      </c>
      <c r="C62" s="34" t="s">
        <v>73</v>
      </c>
      <c r="D62" s="34" t="s">
        <v>96</v>
      </c>
      <c r="E62" s="35" t="s">
        <v>102</v>
      </c>
      <c r="F62" s="36">
        <v>25</v>
      </c>
      <c r="G62" s="37">
        <v>6300</v>
      </c>
      <c r="H62" s="38">
        <v>10.33</v>
      </c>
      <c r="I62" s="39">
        <f>Table2[[#This Row],[LIST
PRICE]]*$H$9</f>
        <v>10.33</v>
      </c>
      <c r="M62" s="17"/>
      <c r="N62" s="17"/>
      <c r="O62" s="17"/>
      <c r="P62" s="17"/>
      <c r="Q62" s="17"/>
      <c r="R62" s="17"/>
      <c r="S62" s="17"/>
      <c r="T62" s="17"/>
      <c r="U62" s="17"/>
      <c r="V62" s="17"/>
      <c r="W62" s="17"/>
    </row>
    <row r="63" spans="1:23" s="16" customFormat="1" ht="22.2" customHeight="1" x14ac:dyDescent="0.25">
      <c r="A63" s="33">
        <v>34357</v>
      </c>
      <c r="B63" s="34" t="s">
        <v>84</v>
      </c>
      <c r="C63" s="34" t="s">
        <v>73</v>
      </c>
      <c r="D63" s="34" t="s">
        <v>96</v>
      </c>
      <c r="E63" s="35" t="s">
        <v>103</v>
      </c>
      <c r="F63" s="36">
        <v>25</v>
      </c>
      <c r="G63" s="37">
        <v>6300</v>
      </c>
      <c r="H63" s="38">
        <v>10.33</v>
      </c>
      <c r="I63" s="39">
        <f>Table2[[#This Row],[LIST
PRICE]]*$H$9</f>
        <v>10.33</v>
      </c>
      <c r="M63" s="17"/>
      <c r="N63" s="17"/>
      <c r="O63" s="17"/>
      <c r="P63" s="17"/>
      <c r="Q63" s="17"/>
      <c r="R63" s="17"/>
      <c r="S63" s="17"/>
      <c r="T63" s="17"/>
      <c r="U63" s="17"/>
      <c r="V63" s="17"/>
      <c r="W63" s="17"/>
    </row>
    <row r="64" spans="1:23" s="16" customFormat="1" ht="22.2" customHeight="1" x14ac:dyDescent="0.25">
      <c r="A64" s="33">
        <v>34350</v>
      </c>
      <c r="B64" s="34" t="s">
        <v>86</v>
      </c>
      <c r="C64" s="34" t="s">
        <v>73</v>
      </c>
      <c r="D64" s="34" t="s">
        <v>96</v>
      </c>
      <c r="E64" s="35" t="s">
        <v>104</v>
      </c>
      <c r="F64" s="36">
        <v>25</v>
      </c>
      <c r="G64" s="37">
        <v>6300</v>
      </c>
      <c r="H64" s="38">
        <v>10.33</v>
      </c>
      <c r="I64" s="39">
        <f>Table2[[#This Row],[LIST
PRICE]]*$H$9</f>
        <v>10.33</v>
      </c>
      <c r="M64" s="17"/>
      <c r="N64" s="17"/>
      <c r="O64" s="17"/>
      <c r="P64" s="17"/>
      <c r="Q64" s="17"/>
      <c r="R64" s="17"/>
      <c r="S64" s="17"/>
      <c r="T64" s="17"/>
      <c r="U64" s="17"/>
      <c r="V64" s="17"/>
      <c r="W64" s="17"/>
    </row>
    <row r="65" spans="1:23" s="16" customFormat="1" ht="22.2" customHeight="1" x14ac:dyDescent="0.25">
      <c r="A65" s="33">
        <v>34354</v>
      </c>
      <c r="B65" s="34" t="s">
        <v>88</v>
      </c>
      <c r="C65" s="34" t="s">
        <v>73</v>
      </c>
      <c r="D65" s="34" t="s">
        <v>96</v>
      </c>
      <c r="E65" s="35" t="s">
        <v>105</v>
      </c>
      <c r="F65" s="36">
        <v>25</v>
      </c>
      <c r="G65" s="37">
        <v>6300</v>
      </c>
      <c r="H65" s="38">
        <v>10.33</v>
      </c>
      <c r="I65" s="39">
        <f>Table2[[#This Row],[LIST
PRICE]]*$H$9</f>
        <v>10.33</v>
      </c>
      <c r="M65" s="17"/>
      <c r="N65" s="17"/>
      <c r="O65" s="17"/>
      <c r="P65" s="17"/>
      <c r="Q65" s="17"/>
      <c r="R65" s="17"/>
      <c r="S65" s="17"/>
      <c r="T65" s="17"/>
      <c r="U65" s="17"/>
      <c r="V65" s="17"/>
      <c r="W65" s="17"/>
    </row>
    <row r="66" spans="1:23" s="16" customFormat="1" ht="22.2" customHeight="1" thickBot="1" x14ac:dyDescent="0.3">
      <c r="A66" s="56">
        <v>34321</v>
      </c>
      <c r="B66" s="42" t="s">
        <v>94</v>
      </c>
      <c r="C66" s="42" t="s">
        <v>73</v>
      </c>
      <c r="D66" s="42" t="s">
        <v>96</v>
      </c>
      <c r="E66" s="43" t="s">
        <v>106</v>
      </c>
      <c r="F66" s="57">
        <v>10</v>
      </c>
      <c r="G66" s="58">
        <v>3840</v>
      </c>
      <c r="H66" s="59">
        <v>11.02</v>
      </c>
      <c r="I66" s="60">
        <f>Table2[[#This Row],[LIST
PRICE]]*$H$9</f>
        <v>11.02</v>
      </c>
      <c r="M66" s="17"/>
      <c r="N66" s="17"/>
      <c r="O66" s="17"/>
      <c r="P66" s="17"/>
      <c r="Q66" s="17"/>
      <c r="R66" s="17"/>
      <c r="S66" s="17"/>
      <c r="T66" s="17"/>
      <c r="U66" s="17"/>
      <c r="V66" s="17"/>
      <c r="W66" s="17"/>
    </row>
    <row r="67" spans="1:23" s="16" customFormat="1" ht="22.2" customHeight="1" thickTop="1" x14ac:dyDescent="0.25">
      <c r="A67" s="68">
        <v>34275</v>
      </c>
      <c r="B67" s="50" t="s">
        <v>41</v>
      </c>
      <c r="C67" s="50" t="s">
        <v>73</v>
      </c>
      <c r="D67" s="50" t="s">
        <v>107</v>
      </c>
      <c r="E67" s="51" t="s">
        <v>108</v>
      </c>
      <c r="F67" s="69">
        <v>400</v>
      </c>
      <c r="G67" s="70">
        <v>24000</v>
      </c>
      <c r="H67" s="71">
        <v>2.3199999999999998</v>
      </c>
      <c r="I67" s="72">
        <f>Table2[[#This Row],[LIST
PRICE]]*$H$9</f>
        <v>2.3199999999999998</v>
      </c>
      <c r="M67" s="17"/>
      <c r="N67" s="17"/>
      <c r="O67" s="17"/>
      <c r="P67" s="17"/>
      <c r="Q67" s="17"/>
      <c r="R67" s="17"/>
      <c r="S67" s="17"/>
      <c r="T67" s="17"/>
      <c r="U67" s="17"/>
      <c r="V67" s="17"/>
      <c r="W67" s="17"/>
    </row>
    <row r="68" spans="1:23" s="16" customFormat="1" ht="22.2" customHeight="1" x14ac:dyDescent="0.25">
      <c r="A68" s="68">
        <v>34215</v>
      </c>
      <c r="B68" s="50" t="s">
        <v>76</v>
      </c>
      <c r="C68" s="50" t="s">
        <v>73</v>
      </c>
      <c r="D68" s="50" t="s">
        <v>107</v>
      </c>
      <c r="E68" s="51" t="s">
        <v>109</v>
      </c>
      <c r="F68" s="69">
        <v>400</v>
      </c>
      <c r="G68" s="70">
        <v>19200</v>
      </c>
      <c r="H68" s="71">
        <v>3.76</v>
      </c>
      <c r="I68" s="72">
        <f>Table2[[#This Row],[LIST
PRICE]]*$H$9</f>
        <v>3.76</v>
      </c>
      <c r="M68" s="17"/>
      <c r="N68" s="17"/>
      <c r="O68" s="17"/>
      <c r="P68" s="17"/>
      <c r="Q68" s="17"/>
      <c r="R68" s="17"/>
      <c r="S68" s="17"/>
      <c r="T68" s="17"/>
      <c r="U68" s="17"/>
      <c r="V68" s="17"/>
      <c r="W68" s="17"/>
    </row>
    <row r="69" spans="1:23" s="16" customFormat="1" ht="22.2" customHeight="1" x14ac:dyDescent="0.25">
      <c r="A69" s="33">
        <v>34217</v>
      </c>
      <c r="B69" s="34" t="s">
        <v>78</v>
      </c>
      <c r="C69" s="34" t="s">
        <v>73</v>
      </c>
      <c r="D69" s="34" t="s">
        <v>107</v>
      </c>
      <c r="E69" s="35" t="s">
        <v>110</v>
      </c>
      <c r="F69" s="36">
        <v>400</v>
      </c>
      <c r="G69" s="37">
        <v>19200</v>
      </c>
      <c r="H69" s="38">
        <v>3.76</v>
      </c>
      <c r="I69" s="39">
        <f>Table2[[#This Row],[LIST
PRICE]]*$H$9</f>
        <v>3.76</v>
      </c>
      <c r="M69" s="17"/>
      <c r="N69" s="17"/>
      <c r="O69" s="17"/>
      <c r="P69" s="17"/>
      <c r="Q69" s="17"/>
      <c r="R69" s="17"/>
      <c r="S69" s="17"/>
      <c r="T69" s="17"/>
      <c r="U69" s="17"/>
      <c r="V69" s="17"/>
      <c r="W69" s="17"/>
    </row>
    <row r="70" spans="1:23" s="16" customFormat="1" ht="22.2" customHeight="1" thickBot="1" x14ac:dyDescent="0.3">
      <c r="A70" s="56">
        <v>34221</v>
      </c>
      <c r="B70" s="42" t="s">
        <v>94</v>
      </c>
      <c r="C70" s="42" t="s">
        <v>73</v>
      </c>
      <c r="D70" s="42" t="s">
        <v>107</v>
      </c>
      <c r="E70" s="43" t="s">
        <v>111</v>
      </c>
      <c r="F70" s="57">
        <v>10</v>
      </c>
      <c r="G70" s="58">
        <v>3840</v>
      </c>
      <c r="H70" s="59">
        <v>8.85</v>
      </c>
      <c r="I70" s="60">
        <f>Table2[[#This Row],[LIST
PRICE]]*$H$9</f>
        <v>8.85</v>
      </c>
      <c r="M70" s="17"/>
      <c r="N70" s="17"/>
      <c r="O70" s="17"/>
      <c r="P70" s="17"/>
      <c r="Q70" s="17"/>
      <c r="R70" s="17"/>
      <c r="S70" s="17"/>
      <c r="T70" s="17"/>
      <c r="U70" s="17"/>
      <c r="V70" s="17"/>
      <c r="W70" s="17"/>
    </row>
    <row r="71" spans="1:23" s="16" customFormat="1" ht="22.2" customHeight="1" thickTop="1" x14ac:dyDescent="0.25">
      <c r="A71" s="68">
        <v>30305</v>
      </c>
      <c r="B71" s="50" t="s">
        <v>13</v>
      </c>
      <c r="C71" s="50" t="s">
        <v>112</v>
      </c>
      <c r="D71" s="50" t="s">
        <v>113</v>
      </c>
      <c r="E71" s="51" t="s">
        <v>114</v>
      </c>
      <c r="F71" s="69">
        <v>500</v>
      </c>
      <c r="G71" s="70">
        <v>22500</v>
      </c>
      <c r="H71" s="71">
        <v>1.59</v>
      </c>
      <c r="I71" s="72">
        <f>Table2[[#This Row],[LIST
PRICE]]*$H$9</f>
        <v>1.59</v>
      </c>
      <c r="M71" s="17"/>
      <c r="N71" s="17"/>
      <c r="O71" s="17"/>
      <c r="P71" s="17"/>
      <c r="Q71" s="17"/>
      <c r="R71" s="17"/>
      <c r="S71" s="17"/>
      <c r="T71" s="17"/>
      <c r="U71" s="17"/>
      <c r="V71" s="17"/>
      <c r="W71" s="17"/>
    </row>
    <row r="72" spans="1:23" s="16" customFormat="1" ht="22.2" customHeight="1" thickBot="1" x14ac:dyDescent="0.3">
      <c r="A72" s="56">
        <v>30307</v>
      </c>
      <c r="B72" s="42" t="s">
        <v>17</v>
      </c>
      <c r="C72" s="42" t="s">
        <v>112</v>
      </c>
      <c r="D72" s="42" t="s">
        <v>113</v>
      </c>
      <c r="E72" s="43" t="s">
        <v>115</v>
      </c>
      <c r="F72" s="57">
        <v>300</v>
      </c>
      <c r="G72" s="58">
        <v>18000</v>
      </c>
      <c r="H72" s="59">
        <v>1.98</v>
      </c>
      <c r="I72" s="60">
        <f>Table2[[#This Row],[LIST
PRICE]]*$H$9</f>
        <v>1.98</v>
      </c>
      <c r="M72" s="17"/>
      <c r="N72" s="17"/>
      <c r="O72" s="17"/>
      <c r="P72" s="17"/>
      <c r="Q72" s="17"/>
      <c r="R72" s="17"/>
      <c r="S72" s="17"/>
      <c r="T72" s="17"/>
      <c r="U72" s="17"/>
      <c r="V72" s="17"/>
      <c r="W72" s="17"/>
    </row>
    <row r="73" spans="1:23" s="16" customFormat="1" ht="22.2" customHeight="1" thickTop="1" x14ac:dyDescent="0.25">
      <c r="A73" s="68">
        <v>30310</v>
      </c>
      <c r="B73" s="50" t="s">
        <v>19</v>
      </c>
      <c r="C73" s="50" t="s">
        <v>112</v>
      </c>
      <c r="D73" s="50" t="s">
        <v>113</v>
      </c>
      <c r="E73" s="51" t="s">
        <v>116</v>
      </c>
      <c r="F73" s="69">
        <v>300</v>
      </c>
      <c r="G73" s="70">
        <v>8100</v>
      </c>
      <c r="H73" s="71">
        <v>2.3199999999999998</v>
      </c>
      <c r="I73" s="72">
        <f>Table2[[#This Row],[LIST
PRICE]]*$H$9</f>
        <v>2.3199999999999998</v>
      </c>
      <c r="M73" s="17"/>
      <c r="N73" s="17"/>
      <c r="O73" s="17"/>
      <c r="P73" s="17"/>
      <c r="Q73" s="17"/>
      <c r="R73" s="17"/>
      <c r="S73" s="17"/>
      <c r="T73" s="17"/>
      <c r="U73" s="17"/>
      <c r="V73" s="17"/>
      <c r="W73" s="17"/>
    </row>
    <row r="74" spans="1:23" s="16" customFormat="1" ht="22.2" customHeight="1" x14ac:dyDescent="0.25">
      <c r="A74" s="33">
        <v>30314</v>
      </c>
      <c r="B74" s="34" t="s">
        <v>21</v>
      </c>
      <c r="C74" s="34" t="s">
        <v>112</v>
      </c>
      <c r="D74" s="34" t="s">
        <v>113</v>
      </c>
      <c r="E74" s="35" t="s">
        <v>117</v>
      </c>
      <c r="F74" s="36">
        <v>150</v>
      </c>
      <c r="G74" s="37">
        <v>5400</v>
      </c>
      <c r="H74" s="38">
        <v>3.59</v>
      </c>
      <c r="I74" s="39">
        <f>Table2[[#This Row],[LIST
PRICE]]*$H$9</f>
        <v>3.59</v>
      </c>
      <c r="M74" s="17"/>
      <c r="N74" s="17"/>
      <c r="O74" s="17"/>
      <c r="P74" s="17"/>
      <c r="Q74" s="17"/>
      <c r="R74" s="17"/>
      <c r="S74" s="17"/>
      <c r="T74" s="17"/>
      <c r="U74" s="17"/>
      <c r="V74" s="17"/>
      <c r="W74" s="17"/>
    </row>
    <row r="75" spans="1:23" s="16" customFormat="1" ht="22.2" customHeight="1" x14ac:dyDescent="0.25">
      <c r="A75" s="33">
        <v>30315</v>
      </c>
      <c r="B75" s="34" t="s">
        <v>23</v>
      </c>
      <c r="C75" s="34" t="s">
        <v>112</v>
      </c>
      <c r="D75" s="34" t="s">
        <v>113</v>
      </c>
      <c r="E75" s="35" t="s">
        <v>118</v>
      </c>
      <c r="F75" s="36">
        <v>120</v>
      </c>
      <c r="G75" s="37">
        <v>4320</v>
      </c>
      <c r="H75" s="38">
        <v>4.0999999999999996</v>
      </c>
      <c r="I75" s="39">
        <f>Table2[[#This Row],[LIST
PRICE]]*$H$9</f>
        <v>4.0999999999999996</v>
      </c>
      <c r="M75" s="17"/>
      <c r="N75" s="17"/>
      <c r="O75" s="17"/>
      <c r="P75" s="17"/>
      <c r="Q75" s="17"/>
      <c r="R75" s="17"/>
      <c r="S75" s="17"/>
      <c r="T75" s="17"/>
      <c r="U75" s="17"/>
      <c r="V75" s="17"/>
      <c r="W75" s="17"/>
    </row>
    <row r="76" spans="1:23" s="16" customFormat="1" ht="22.2" customHeight="1" thickBot="1" x14ac:dyDescent="0.3">
      <c r="A76" s="56">
        <v>30320</v>
      </c>
      <c r="B76" s="42" t="s">
        <v>25</v>
      </c>
      <c r="C76" s="42" t="s">
        <v>112</v>
      </c>
      <c r="D76" s="42" t="s">
        <v>113</v>
      </c>
      <c r="E76" s="43" t="s">
        <v>119</v>
      </c>
      <c r="F76" s="57">
        <v>50</v>
      </c>
      <c r="G76" s="58">
        <v>2250</v>
      </c>
      <c r="H76" s="59">
        <v>5.48</v>
      </c>
      <c r="I76" s="60">
        <f>Table2[[#This Row],[LIST
PRICE]]*$H$9</f>
        <v>5.48</v>
      </c>
      <c r="M76" s="17"/>
      <c r="N76" s="17"/>
      <c r="O76" s="17"/>
      <c r="P76" s="17"/>
      <c r="Q76" s="17"/>
      <c r="R76" s="17"/>
      <c r="S76" s="17"/>
      <c r="T76" s="17"/>
      <c r="U76" s="17"/>
      <c r="V76" s="17"/>
      <c r="W76" s="17"/>
    </row>
    <row r="77" spans="1:23" s="16" customFormat="1" ht="22.2" customHeight="1" thickTop="1" thickBot="1" x14ac:dyDescent="0.3">
      <c r="A77" s="61">
        <v>30375</v>
      </c>
      <c r="B77" s="62" t="s">
        <v>41</v>
      </c>
      <c r="C77" s="62" t="s">
        <v>120</v>
      </c>
      <c r="D77" s="62" t="s">
        <v>113</v>
      </c>
      <c r="E77" s="63" t="s">
        <v>121</v>
      </c>
      <c r="F77" s="64">
        <v>150</v>
      </c>
      <c r="G77" s="65">
        <v>18000</v>
      </c>
      <c r="H77" s="66">
        <v>2.8</v>
      </c>
      <c r="I77" s="67">
        <f>Table2[[#This Row],[LIST
PRICE]]*$H$9</f>
        <v>2.8</v>
      </c>
      <c r="M77" s="17"/>
      <c r="N77" s="17"/>
      <c r="O77" s="17"/>
      <c r="P77" s="17"/>
      <c r="Q77" s="17"/>
      <c r="R77" s="17"/>
      <c r="S77" s="17"/>
      <c r="T77" s="17"/>
      <c r="U77" s="17"/>
      <c r="V77" s="17"/>
      <c r="W77" s="17"/>
    </row>
    <row r="78" spans="1:23" s="16" customFormat="1" ht="22.2" customHeight="1" thickTop="1" x14ac:dyDescent="0.25">
      <c r="A78" s="68">
        <v>30405</v>
      </c>
      <c r="B78" s="50" t="s">
        <v>13</v>
      </c>
      <c r="C78" s="50" t="s">
        <v>122</v>
      </c>
      <c r="D78" s="50" t="s">
        <v>123</v>
      </c>
      <c r="E78" s="51" t="s">
        <v>124</v>
      </c>
      <c r="F78" s="69">
        <v>500</v>
      </c>
      <c r="G78" s="70">
        <v>30000</v>
      </c>
      <c r="H78" s="71">
        <v>1.26</v>
      </c>
      <c r="I78" s="72">
        <f>Table2[[#This Row],[LIST
PRICE]]*$H$9</f>
        <v>1.26</v>
      </c>
      <c r="M78" s="17"/>
      <c r="N78" s="17"/>
      <c r="O78" s="17"/>
      <c r="P78" s="17"/>
      <c r="Q78" s="17"/>
      <c r="R78" s="17"/>
      <c r="S78" s="17"/>
      <c r="T78" s="17"/>
      <c r="U78" s="17"/>
      <c r="V78" s="17"/>
      <c r="W78" s="17"/>
    </row>
    <row r="79" spans="1:23" s="16" customFormat="1" ht="22.2" customHeight="1" x14ac:dyDescent="0.25">
      <c r="A79" s="33">
        <v>30407</v>
      </c>
      <c r="B79" s="34" t="s">
        <v>17</v>
      </c>
      <c r="C79" s="34" t="s">
        <v>122</v>
      </c>
      <c r="D79" s="34" t="s">
        <v>123</v>
      </c>
      <c r="E79" s="35" t="s">
        <v>125</v>
      </c>
      <c r="F79" s="36">
        <v>300</v>
      </c>
      <c r="G79" s="37">
        <v>18000</v>
      </c>
      <c r="H79" s="38">
        <v>1.39</v>
      </c>
      <c r="I79" s="39">
        <f>Table2[[#This Row],[LIST
PRICE]]*$H$9</f>
        <v>1.39</v>
      </c>
      <c r="M79" s="17"/>
      <c r="N79" s="17"/>
      <c r="O79" s="17"/>
      <c r="P79" s="17"/>
      <c r="Q79" s="17"/>
      <c r="R79" s="17"/>
      <c r="S79" s="17"/>
      <c r="T79" s="17"/>
      <c r="U79" s="17"/>
      <c r="V79" s="17"/>
      <c r="W79" s="17"/>
    </row>
    <row r="80" spans="1:23" s="16" customFormat="1" ht="22.2" customHeight="1" x14ac:dyDescent="0.25">
      <c r="A80" s="33">
        <v>30410</v>
      </c>
      <c r="B80" s="34" t="s">
        <v>19</v>
      </c>
      <c r="C80" s="34" t="s">
        <v>122</v>
      </c>
      <c r="D80" s="34" t="s">
        <v>123</v>
      </c>
      <c r="E80" s="35" t="s">
        <v>126</v>
      </c>
      <c r="F80" s="36">
        <v>300</v>
      </c>
      <c r="G80" s="37">
        <v>10800</v>
      </c>
      <c r="H80" s="38">
        <v>2.5</v>
      </c>
      <c r="I80" s="39">
        <f>Table2[[#This Row],[LIST
PRICE]]*$H$9</f>
        <v>2.5</v>
      </c>
      <c r="M80" s="17"/>
      <c r="N80" s="17"/>
      <c r="O80" s="17"/>
      <c r="P80" s="17"/>
      <c r="Q80" s="17"/>
      <c r="R80" s="17"/>
      <c r="S80" s="17"/>
      <c r="T80" s="17"/>
      <c r="U80" s="17"/>
      <c r="V80" s="17"/>
      <c r="W80" s="17"/>
    </row>
    <row r="81" spans="1:23" s="16" customFormat="1" ht="22.2" customHeight="1" x14ac:dyDescent="0.25">
      <c r="A81" s="33">
        <v>30414</v>
      </c>
      <c r="B81" s="34" t="s">
        <v>21</v>
      </c>
      <c r="C81" s="34" t="s">
        <v>122</v>
      </c>
      <c r="D81" s="34" t="s">
        <v>123</v>
      </c>
      <c r="E81" s="35" t="s">
        <v>127</v>
      </c>
      <c r="F81" s="36">
        <v>150</v>
      </c>
      <c r="G81" s="37">
        <v>6750</v>
      </c>
      <c r="H81" s="38">
        <v>3.05</v>
      </c>
      <c r="I81" s="39">
        <f>Table2[[#This Row],[LIST
PRICE]]*$H$9</f>
        <v>3.05</v>
      </c>
      <c r="M81" s="17"/>
      <c r="N81" s="17"/>
      <c r="O81" s="17"/>
      <c r="P81" s="17"/>
      <c r="Q81" s="17"/>
      <c r="R81" s="17"/>
      <c r="S81" s="17"/>
      <c r="T81" s="17"/>
      <c r="U81" s="17"/>
      <c r="V81" s="17"/>
      <c r="W81" s="17"/>
    </row>
    <row r="82" spans="1:23" s="16" customFormat="1" ht="22.2" customHeight="1" x14ac:dyDescent="0.25">
      <c r="A82" s="33">
        <v>30415</v>
      </c>
      <c r="B82" s="34" t="s">
        <v>23</v>
      </c>
      <c r="C82" s="34" t="s">
        <v>122</v>
      </c>
      <c r="D82" s="34" t="s">
        <v>123</v>
      </c>
      <c r="E82" s="35" t="s">
        <v>128</v>
      </c>
      <c r="F82" s="36">
        <v>120</v>
      </c>
      <c r="G82" s="37">
        <v>7200</v>
      </c>
      <c r="H82" s="38">
        <v>4.0999999999999996</v>
      </c>
      <c r="I82" s="39">
        <f>Table2[[#This Row],[LIST
PRICE]]*$H$9</f>
        <v>4.0999999999999996</v>
      </c>
      <c r="M82" s="17"/>
      <c r="N82" s="17"/>
      <c r="O82" s="17"/>
      <c r="P82" s="17"/>
      <c r="Q82" s="17"/>
      <c r="R82" s="17"/>
      <c r="S82" s="17"/>
      <c r="T82" s="17"/>
      <c r="U82" s="17"/>
      <c r="V82" s="17"/>
      <c r="W82" s="17"/>
    </row>
    <row r="83" spans="1:23" s="16" customFormat="1" ht="22.2" customHeight="1" thickBot="1" x14ac:dyDescent="0.3">
      <c r="A83" s="56">
        <v>30420</v>
      </c>
      <c r="B83" s="42" t="s">
        <v>25</v>
      </c>
      <c r="C83" s="42" t="s">
        <v>122</v>
      </c>
      <c r="D83" s="42" t="s">
        <v>123</v>
      </c>
      <c r="E83" s="43" t="s">
        <v>129</v>
      </c>
      <c r="F83" s="57">
        <v>50</v>
      </c>
      <c r="G83" s="58">
        <v>3000</v>
      </c>
      <c r="H83" s="59">
        <v>5.35</v>
      </c>
      <c r="I83" s="60">
        <f>Table2[[#This Row],[LIST
PRICE]]*$H$9</f>
        <v>5.35</v>
      </c>
      <c r="M83" s="17"/>
      <c r="N83" s="17"/>
      <c r="O83" s="17"/>
      <c r="P83" s="17"/>
      <c r="Q83" s="17"/>
      <c r="R83" s="17"/>
      <c r="S83" s="17"/>
      <c r="T83" s="17"/>
      <c r="U83" s="17"/>
      <c r="V83" s="17"/>
      <c r="W83" s="17"/>
    </row>
    <row r="84" spans="1:23" s="16" customFormat="1" ht="22.2" customHeight="1" thickTop="1" x14ac:dyDescent="0.25">
      <c r="A84" s="68">
        <v>30475</v>
      </c>
      <c r="B84" s="50" t="s">
        <v>130</v>
      </c>
      <c r="C84" s="50" t="s">
        <v>131</v>
      </c>
      <c r="D84" s="50" t="s">
        <v>132</v>
      </c>
      <c r="E84" s="51" t="s">
        <v>133</v>
      </c>
      <c r="F84" s="69">
        <v>300</v>
      </c>
      <c r="G84" s="70">
        <v>18000</v>
      </c>
      <c r="H84" s="71">
        <v>2.5</v>
      </c>
      <c r="I84" s="72">
        <f>Table2[[#This Row],[LIST
PRICE]]*$H$9</f>
        <v>2.5</v>
      </c>
      <c r="M84" s="17"/>
      <c r="N84" s="17"/>
      <c r="O84" s="17"/>
      <c r="P84" s="17"/>
      <c r="Q84" s="17"/>
      <c r="R84" s="17"/>
      <c r="S84" s="17"/>
      <c r="T84" s="17"/>
      <c r="U84" s="17"/>
      <c r="V84" s="17"/>
      <c r="W84" s="17"/>
    </row>
    <row r="85" spans="1:23" s="16" customFormat="1" ht="22.2" customHeight="1" x14ac:dyDescent="0.25">
      <c r="A85" s="33">
        <v>30477</v>
      </c>
      <c r="B85" s="34" t="s">
        <v>134</v>
      </c>
      <c r="C85" s="34" t="s">
        <v>131</v>
      </c>
      <c r="D85" s="34" t="s">
        <v>132</v>
      </c>
      <c r="E85" s="35" t="s">
        <v>135</v>
      </c>
      <c r="F85" s="36">
        <v>50</v>
      </c>
      <c r="G85" s="37">
        <v>12600</v>
      </c>
      <c r="H85" s="38">
        <v>3.59</v>
      </c>
      <c r="I85" s="39">
        <f>Table2[[#This Row],[LIST
PRICE]]*$H$9</f>
        <v>3.59</v>
      </c>
      <c r="M85" s="17"/>
      <c r="N85" s="17"/>
      <c r="O85" s="17"/>
      <c r="P85" s="17"/>
      <c r="Q85" s="17"/>
      <c r="R85" s="17"/>
      <c r="S85" s="17"/>
      <c r="T85" s="17"/>
      <c r="U85" s="17"/>
      <c r="V85" s="17"/>
      <c r="W85" s="17"/>
    </row>
    <row r="86" spans="1:23" s="16" customFormat="1" ht="22.2" customHeight="1" x14ac:dyDescent="0.25">
      <c r="A86" s="40">
        <v>30476</v>
      </c>
      <c r="B86" s="34" t="s">
        <v>78</v>
      </c>
      <c r="C86" s="41" t="s">
        <v>131</v>
      </c>
      <c r="D86" s="41" t="s">
        <v>132</v>
      </c>
      <c r="E86" s="73" t="s">
        <v>136</v>
      </c>
      <c r="F86" s="36">
        <v>100</v>
      </c>
      <c r="G86" s="37">
        <v>8000</v>
      </c>
      <c r="H86" s="38">
        <v>7.68</v>
      </c>
      <c r="I86" s="39">
        <f>Table2[[#This Row],[LIST
PRICE]]*$H$9</f>
        <v>7.68</v>
      </c>
      <c r="M86" s="17"/>
      <c r="N86" s="17"/>
      <c r="O86" s="17"/>
      <c r="P86" s="17"/>
      <c r="Q86" s="17"/>
      <c r="R86" s="17"/>
      <c r="S86" s="17"/>
      <c r="T86" s="17"/>
      <c r="U86" s="17"/>
      <c r="V86" s="17"/>
      <c r="W86" s="17"/>
    </row>
    <row r="87" spans="1:23" s="16" customFormat="1" ht="22.2" customHeight="1" thickBot="1" x14ac:dyDescent="0.3">
      <c r="A87" s="56">
        <v>30454</v>
      </c>
      <c r="B87" s="42" t="s">
        <v>88</v>
      </c>
      <c r="C87" s="42" t="s">
        <v>131</v>
      </c>
      <c r="D87" s="42" t="s">
        <v>132</v>
      </c>
      <c r="E87" s="43" t="s">
        <v>137</v>
      </c>
      <c r="F87" s="57">
        <v>25</v>
      </c>
      <c r="G87" s="58">
        <v>4500</v>
      </c>
      <c r="H87" s="59">
        <v>11.39</v>
      </c>
      <c r="I87" s="60">
        <f>Table2[[#This Row],[LIST
PRICE]]*$H$9</f>
        <v>11.39</v>
      </c>
      <c r="M87" s="17"/>
      <c r="N87" s="17"/>
      <c r="O87" s="17"/>
      <c r="P87" s="17"/>
      <c r="Q87" s="17"/>
      <c r="R87" s="17"/>
      <c r="S87" s="17"/>
      <c r="T87" s="17"/>
      <c r="U87" s="17"/>
      <c r="V87" s="17"/>
      <c r="W87" s="17"/>
    </row>
    <row r="88" spans="1:23" s="16" customFormat="1" ht="22.2" customHeight="1" thickTop="1" x14ac:dyDescent="0.25">
      <c r="A88" s="68">
        <v>30605</v>
      </c>
      <c r="B88" s="50" t="s">
        <v>13</v>
      </c>
      <c r="C88" s="50" t="s">
        <v>138</v>
      </c>
      <c r="D88" s="50" t="s">
        <v>30</v>
      </c>
      <c r="E88" s="51" t="s">
        <v>139</v>
      </c>
      <c r="F88" s="69">
        <v>300</v>
      </c>
      <c r="G88" s="70">
        <v>18000</v>
      </c>
      <c r="H88" s="71">
        <v>2.3199999999999998</v>
      </c>
      <c r="I88" s="72">
        <f>Table2[[#This Row],[LIST
PRICE]]*$H$9</f>
        <v>2.3199999999999998</v>
      </c>
      <c r="M88" s="17"/>
      <c r="N88" s="17"/>
      <c r="O88" s="17"/>
      <c r="P88" s="17"/>
      <c r="Q88" s="17"/>
      <c r="R88" s="17"/>
      <c r="S88" s="17"/>
      <c r="T88" s="17"/>
      <c r="U88" s="17"/>
      <c r="V88" s="17"/>
      <c r="W88" s="17"/>
    </row>
    <row r="89" spans="1:23" s="16" customFormat="1" ht="22.2" customHeight="1" x14ac:dyDescent="0.25">
      <c r="A89" s="33">
        <v>30607</v>
      </c>
      <c r="B89" s="34" t="s">
        <v>17</v>
      </c>
      <c r="C89" s="34" t="s">
        <v>138</v>
      </c>
      <c r="D89" s="34" t="s">
        <v>30</v>
      </c>
      <c r="E89" s="35" t="s">
        <v>140</v>
      </c>
      <c r="F89" s="36">
        <v>300</v>
      </c>
      <c r="G89" s="37">
        <v>14400</v>
      </c>
      <c r="H89" s="38">
        <v>3.59</v>
      </c>
      <c r="I89" s="39">
        <f>Table2[[#This Row],[LIST
PRICE]]*$H$9</f>
        <v>3.59</v>
      </c>
      <c r="M89" s="17"/>
      <c r="N89" s="17"/>
      <c r="O89" s="17"/>
      <c r="P89" s="17"/>
      <c r="Q89" s="17"/>
      <c r="R89" s="17"/>
      <c r="S89" s="17"/>
      <c r="T89" s="17"/>
      <c r="U89" s="17"/>
      <c r="V89" s="17"/>
      <c r="W89" s="17"/>
    </row>
    <row r="90" spans="1:23" s="16" customFormat="1" ht="22.2" customHeight="1" x14ac:dyDescent="0.25">
      <c r="A90" s="33">
        <v>30610</v>
      </c>
      <c r="B90" s="34" t="s">
        <v>19</v>
      </c>
      <c r="C90" s="34" t="s">
        <v>138</v>
      </c>
      <c r="D90" s="34" t="s">
        <v>30</v>
      </c>
      <c r="E90" s="35" t="s">
        <v>141</v>
      </c>
      <c r="F90" s="36">
        <v>200</v>
      </c>
      <c r="G90" s="37">
        <v>7200</v>
      </c>
      <c r="H90" s="38">
        <v>4.28</v>
      </c>
      <c r="I90" s="39">
        <f>Table2[[#This Row],[LIST
PRICE]]*$H$9</f>
        <v>4.28</v>
      </c>
      <c r="M90" s="17"/>
      <c r="N90" s="17"/>
      <c r="O90" s="17"/>
      <c r="P90" s="17"/>
      <c r="Q90" s="17"/>
      <c r="R90" s="17"/>
      <c r="S90" s="17"/>
      <c r="T90" s="17"/>
      <c r="U90" s="17"/>
      <c r="V90" s="17"/>
      <c r="W90" s="17"/>
    </row>
    <row r="91" spans="1:23" s="16" customFormat="1" ht="22.2" customHeight="1" x14ac:dyDescent="0.25">
      <c r="A91" s="33">
        <v>30614</v>
      </c>
      <c r="B91" s="34" t="s">
        <v>21</v>
      </c>
      <c r="C91" s="34" t="s">
        <v>138</v>
      </c>
      <c r="D91" s="34" t="s">
        <v>30</v>
      </c>
      <c r="E91" s="35" t="s">
        <v>142</v>
      </c>
      <c r="F91" s="36">
        <v>120</v>
      </c>
      <c r="G91" s="37">
        <v>4320</v>
      </c>
      <c r="H91" s="38">
        <v>5.99</v>
      </c>
      <c r="I91" s="39">
        <f>Table2[[#This Row],[LIST
PRICE]]*$H$9</f>
        <v>5.99</v>
      </c>
      <c r="M91" s="17"/>
      <c r="N91" s="17"/>
      <c r="O91" s="17"/>
      <c r="P91" s="17"/>
      <c r="Q91" s="17"/>
      <c r="R91" s="17"/>
      <c r="S91" s="17"/>
      <c r="T91" s="17"/>
      <c r="U91" s="17"/>
      <c r="V91" s="17"/>
      <c r="W91" s="17"/>
    </row>
    <row r="92" spans="1:23" s="16" customFormat="1" ht="22.2" customHeight="1" x14ac:dyDescent="0.25">
      <c r="A92" s="33">
        <v>30615</v>
      </c>
      <c r="B92" s="34" t="s">
        <v>23</v>
      </c>
      <c r="C92" s="34" t="s">
        <v>138</v>
      </c>
      <c r="D92" s="34" t="s">
        <v>30</v>
      </c>
      <c r="E92" s="35" t="s">
        <v>143</v>
      </c>
      <c r="F92" s="36">
        <v>50</v>
      </c>
      <c r="G92" s="37">
        <v>2250</v>
      </c>
      <c r="H92" s="38">
        <v>7.48</v>
      </c>
      <c r="I92" s="39">
        <f>Table2[[#This Row],[LIST
PRICE]]*$H$9</f>
        <v>7.48</v>
      </c>
      <c r="M92" s="17"/>
      <c r="N92" s="17"/>
      <c r="O92" s="17"/>
      <c r="P92" s="17"/>
      <c r="Q92" s="17"/>
      <c r="R92" s="17"/>
      <c r="S92" s="17"/>
      <c r="T92" s="17"/>
      <c r="U92" s="17"/>
      <c r="V92" s="17"/>
      <c r="W92" s="17"/>
    </row>
    <row r="93" spans="1:23" s="16" customFormat="1" ht="22.2" customHeight="1" thickBot="1" x14ac:dyDescent="0.3">
      <c r="A93" s="56">
        <v>30620</v>
      </c>
      <c r="B93" s="42" t="s">
        <v>25</v>
      </c>
      <c r="C93" s="42" t="s">
        <v>138</v>
      </c>
      <c r="D93" s="42" t="s">
        <v>30</v>
      </c>
      <c r="E93" s="43" t="s">
        <v>144</v>
      </c>
      <c r="F93" s="57">
        <v>50</v>
      </c>
      <c r="G93" s="58">
        <v>1800</v>
      </c>
      <c r="H93" s="59">
        <v>9.8000000000000007</v>
      </c>
      <c r="I93" s="60">
        <f>Table2[[#This Row],[LIST
PRICE]]*$H$9</f>
        <v>9.8000000000000007</v>
      </c>
      <c r="M93" s="17"/>
      <c r="N93" s="17"/>
      <c r="O93" s="17"/>
      <c r="P93" s="17"/>
      <c r="Q93" s="17"/>
      <c r="R93" s="17"/>
      <c r="S93" s="17"/>
      <c r="T93" s="17"/>
      <c r="U93" s="17"/>
      <c r="V93" s="17"/>
      <c r="W93" s="17"/>
    </row>
    <row r="94" spans="1:23" s="16" customFormat="1" ht="22.2" customHeight="1" thickTop="1" x14ac:dyDescent="0.25">
      <c r="A94" s="68">
        <v>30705</v>
      </c>
      <c r="B94" s="50" t="s">
        <v>13</v>
      </c>
      <c r="C94" s="50" t="s">
        <v>145</v>
      </c>
      <c r="D94" s="50" t="s">
        <v>30</v>
      </c>
      <c r="E94" s="51" t="s">
        <v>146</v>
      </c>
      <c r="F94" s="69">
        <v>300</v>
      </c>
      <c r="G94" s="70">
        <v>13500</v>
      </c>
      <c r="H94" s="71">
        <v>1.39</v>
      </c>
      <c r="I94" s="72">
        <f>Table2[[#This Row],[LIST
PRICE]]*$H$9</f>
        <v>1.39</v>
      </c>
      <c r="M94" s="17"/>
      <c r="N94" s="17"/>
      <c r="O94" s="17"/>
      <c r="P94" s="17"/>
      <c r="Q94" s="17"/>
      <c r="R94" s="17"/>
      <c r="S94" s="17"/>
      <c r="T94" s="17"/>
      <c r="U94" s="17"/>
      <c r="V94" s="17"/>
      <c r="W94" s="17"/>
    </row>
    <row r="95" spans="1:23" s="16" customFormat="1" ht="22.2" customHeight="1" x14ac:dyDescent="0.25">
      <c r="A95" s="33">
        <v>30707</v>
      </c>
      <c r="B95" s="34" t="s">
        <v>17</v>
      </c>
      <c r="C95" s="34" t="s">
        <v>145</v>
      </c>
      <c r="D95" s="34" t="s">
        <v>30</v>
      </c>
      <c r="E95" s="35" t="s">
        <v>147</v>
      </c>
      <c r="F95" s="36">
        <v>250</v>
      </c>
      <c r="G95" s="37">
        <v>9000</v>
      </c>
      <c r="H95" s="38">
        <v>1.59</v>
      </c>
      <c r="I95" s="39">
        <f>Table2[[#This Row],[LIST
PRICE]]*$H$9</f>
        <v>1.59</v>
      </c>
      <c r="M95" s="17"/>
      <c r="N95" s="17"/>
      <c r="O95" s="17"/>
      <c r="P95" s="17"/>
      <c r="Q95" s="17"/>
      <c r="R95" s="17"/>
      <c r="S95" s="17"/>
      <c r="T95" s="17"/>
      <c r="U95" s="17"/>
      <c r="V95" s="17"/>
      <c r="W95" s="17"/>
    </row>
    <row r="96" spans="1:23" s="16" customFormat="1" ht="22.2" customHeight="1" x14ac:dyDescent="0.25">
      <c r="A96" s="33">
        <v>30710</v>
      </c>
      <c r="B96" s="34" t="s">
        <v>19</v>
      </c>
      <c r="C96" s="34" t="s">
        <v>145</v>
      </c>
      <c r="D96" s="34" t="s">
        <v>30</v>
      </c>
      <c r="E96" s="35" t="s">
        <v>148</v>
      </c>
      <c r="F96" s="36">
        <v>120</v>
      </c>
      <c r="G96" s="37">
        <v>5760</v>
      </c>
      <c r="H96" s="38">
        <v>2.8</v>
      </c>
      <c r="I96" s="39">
        <f>Table2[[#This Row],[LIST
PRICE]]*$H$9</f>
        <v>2.8</v>
      </c>
      <c r="M96" s="17"/>
      <c r="N96" s="17"/>
      <c r="O96" s="17"/>
      <c r="P96" s="17"/>
      <c r="Q96" s="17"/>
      <c r="R96" s="17"/>
      <c r="S96" s="17"/>
      <c r="T96" s="17"/>
      <c r="U96" s="17"/>
      <c r="V96" s="17"/>
      <c r="W96" s="17"/>
    </row>
    <row r="97" spans="1:23" s="16" customFormat="1" ht="22.2" customHeight="1" x14ac:dyDescent="0.25">
      <c r="A97" s="33">
        <v>30714</v>
      </c>
      <c r="B97" s="34" t="s">
        <v>21</v>
      </c>
      <c r="C97" s="34" t="s">
        <v>145</v>
      </c>
      <c r="D97" s="34" t="s">
        <v>30</v>
      </c>
      <c r="E97" s="35" t="s">
        <v>149</v>
      </c>
      <c r="F97" s="36">
        <v>50</v>
      </c>
      <c r="G97" s="37">
        <v>3000</v>
      </c>
      <c r="H97" s="38">
        <v>4.99</v>
      </c>
      <c r="I97" s="39">
        <f>Table2[[#This Row],[LIST
PRICE]]*$H$9</f>
        <v>4.99</v>
      </c>
      <c r="M97" s="17"/>
      <c r="N97" s="17"/>
      <c r="O97" s="17"/>
      <c r="P97" s="17"/>
      <c r="Q97" s="17"/>
      <c r="R97" s="17"/>
      <c r="S97" s="17"/>
      <c r="T97" s="17"/>
      <c r="U97" s="17"/>
      <c r="V97" s="17"/>
      <c r="W97" s="17"/>
    </row>
    <row r="98" spans="1:23" s="16" customFormat="1" ht="22.2" customHeight="1" x14ac:dyDescent="0.25">
      <c r="A98" s="33">
        <v>30715</v>
      </c>
      <c r="B98" s="34" t="s">
        <v>23</v>
      </c>
      <c r="C98" s="34" t="s">
        <v>145</v>
      </c>
      <c r="D98" s="34" t="s">
        <v>30</v>
      </c>
      <c r="E98" s="35" t="s">
        <v>150</v>
      </c>
      <c r="F98" s="36">
        <v>50</v>
      </c>
      <c r="G98" s="37">
        <v>2400</v>
      </c>
      <c r="H98" s="38">
        <v>5.33</v>
      </c>
      <c r="I98" s="39">
        <f>Table2[[#This Row],[LIST
PRICE]]*$H$9</f>
        <v>5.33</v>
      </c>
      <c r="M98" s="17"/>
      <c r="N98" s="17"/>
      <c r="O98" s="17"/>
      <c r="P98" s="17"/>
      <c r="Q98" s="17"/>
      <c r="R98" s="17"/>
      <c r="S98" s="17"/>
      <c r="T98" s="17"/>
      <c r="U98" s="17"/>
      <c r="V98" s="17"/>
      <c r="W98" s="17"/>
    </row>
    <row r="99" spans="1:23" s="16" customFormat="1" ht="22.2" customHeight="1" thickBot="1" x14ac:dyDescent="0.3">
      <c r="A99" s="56">
        <v>30720</v>
      </c>
      <c r="B99" s="42" t="s">
        <v>25</v>
      </c>
      <c r="C99" s="42" t="s">
        <v>145</v>
      </c>
      <c r="D99" s="42" t="s">
        <v>30</v>
      </c>
      <c r="E99" s="43" t="s">
        <v>151</v>
      </c>
      <c r="F99" s="57">
        <v>50</v>
      </c>
      <c r="G99" s="58">
        <v>1350</v>
      </c>
      <c r="H99" s="59">
        <v>8.35</v>
      </c>
      <c r="I99" s="60">
        <f>Table2[[#This Row],[LIST
PRICE]]*$H$9</f>
        <v>8.35</v>
      </c>
      <c r="M99" s="17"/>
      <c r="N99" s="17"/>
      <c r="O99" s="17"/>
      <c r="P99" s="17"/>
      <c r="Q99" s="17"/>
      <c r="R99" s="17"/>
      <c r="S99" s="17"/>
      <c r="T99" s="17"/>
      <c r="U99" s="17"/>
      <c r="V99" s="17"/>
      <c r="W99" s="17"/>
    </row>
    <row r="100" spans="1:23" s="16" customFormat="1" ht="22.2" customHeight="1" thickTop="1" x14ac:dyDescent="0.25">
      <c r="A100" s="68">
        <v>32805</v>
      </c>
      <c r="B100" s="50" t="s">
        <v>13</v>
      </c>
      <c r="C100" s="50" t="s">
        <v>152</v>
      </c>
      <c r="D100" s="50" t="s">
        <v>123</v>
      </c>
      <c r="E100" s="51" t="s">
        <v>153</v>
      </c>
      <c r="F100" s="69">
        <v>50</v>
      </c>
      <c r="G100" s="70">
        <v>12600</v>
      </c>
      <c r="H100" s="71">
        <v>3.05</v>
      </c>
      <c r="I100" s="72">
        <f>Table2[[#This Row],[LIST
PRICE]]*$H$9</f>
        <v>3.05</v>
      </c>
    </row>
    <row r="101" spans="1:23" s="16" customFormat="1" ht="22.2" customHeight="1" thickBot="1" x14ac:dyDescent="0.3">
      <c r="A101" s="56">
        <v>32807</v>
      </c>
      <c r="B101" s="42" t="s">
        <v>17</v>
      </c>
      <c r="C101" s="42" t="s">
        <v>152</v>
      </c>
      <c r="D101" s="42" t="s">
        <v>123</v>
      </c>
      <c r="E101" s="43" t="s">
        <v>154</v>
      </c>
      <c r="F101" s="57">
        <v>50</v>
      </c>
      <c r="G101" s="58">
        <v>9000</v>
      </c>
      <c r="H101" s="59">
        <v>3.59</v>
      </c>
      <c r="I101" s="60">
        <f>Table2[[#This Row],[LIST
PRICE]]*$H$9</f>
        <v>3.59</v>
      </c>
      <c r="M101" s="17"/>
      <c r="N101" s="17"/>
      <c r="O101" s="17"/>
      <c r="P101" s="17"/>
      <c r="Q101" s="17"/>
      <c r="R101" s="17"/>
      <c r="S101" s="17"/>
      <c r="T101" s="17"/>
      <c r="U101" s="17"/>
      <c r="V101" s="17"/>
      <c r="W101" s="17"/>
    </row>
    <row r="102" spans="1:23" s="16" customFormat="1" ht="22.2" customHeight="1" thickTop="1" x14ac:dyDescent="0.25">
      <c r="A102" s="68">
        <v>32905</v>
      </c>
      <c r="B102" s="50" t="s">
        <v>13</v>
      </c>
      <c r="C102" s="50" t="s">
        <v>152</v>
      </c>
      <c r="D102" s="50" t="s">
        <v>155</v>
      </c>
      <c r="E102" s="51" t="s">
        <v>156</v>
      </c>
      <c r="F102" s="69">
        <v>50</v>
      </c>
      <c r="G102" s="70">
        <v>12600</v>
      </c>
      <c r="H102" s="71">
        <v>3.95</v>
      </c>
      <c r="I102" s="72">
        <f>Table2[[#This Row],[LIST
PRICE]]*$H$9</f>
        <v>3.95</v>
      </c>
      <c r="M102" s="17"/>
      <c r="N102" s="17"/>
      <c r="O102" s="17"/>
      <c r="P102" s="17"/>
      <c r="Q102" s="17"/>
      <c r="R102" s="17"/>
      <c r="S102" s="17"/>
      <c r="T102" s="17"/>
      <c r="U102" s="17"/>
      <c r="V102" s="17"/>
      <c r="W102" s="17"/>
    </row>
    <row r="103" spans="1:23" s="16" customFormat="1" ht="22.2" customHeight="1" x14ac:dyDescent="0.25">
      <c r="A103" s="33">
        <v>32907</v>
      </c>
      <c r="B103" s="34" t="s">
        <v>17</v>
      </c>
      <c r="C103" s="34" t="s">
        <v>152</v>
      </c>
      <c r="D103" s="34" t="s">
        <v>155</v>
      </c>
      <c r="E103" s="35" t="s">
        <v>157</v>
      </c>
      <c r="F103" s="36">
        <v>50</v>
      </c>
      <c r="G103" s="37">
        <v>9000</v>
      </c>
      <c r="H103" s="38">
        <v>4.83</v>
      </c>
      <c r="I103" s="39">
        <f>Table2[[#This Row],[LIST
PRICE]]*$H$9</f>
        <v>4.83</v>
      </c>
      <c r="M103" s="17"/>
      <c r="N103" s="17"/>
      <c r="O103" s="17"/>
      <c r="P103" s="17"/>
      <c r="Q103" s="17"/>
      <c r="R103" s="17"/>
      <c r="S103" s="17"/>
      <c r="T103" s="17"/>
      <c r="U103" s="17"/>
      <c r="V103" s="17"/>
      <c r="W103" s="17"/>
    </row>
    <row r="104" spans="1:23" s="16" customFormat="1" ht="22.2" customHeight="1" thickBot="1" x14ac:dyDescent="0.3">
      <c r="A104" s="56">
        <v>32910</v>
      </c>
      <c r="B104" s="42" t="s">
        <v>19</v>
      </c>
      <c r="C104" s="42" t="s">
        <v>152</v>
      </c>
      <c r="D104" s="42" t="s">
        <v>155</v>
      </c>
      <c r="E104" s="43" t="s">
        <v>158</v>
      </c>
      <c r="F104" s="57">
        <v>50</v>
      </c>
      <c r="G104" s="58">
        <v>6000</v>
      </c>
      <c r="H104" s="59">
        <v>8.35</v>
      </c>
      <c r="I104" s="60">
        <f>Table2[[#This Row],[LIST
PRICE]]*$H$9</f>
        <v>8.35</v>
      </c>
      <c r="M104" s="17"/>
      <c r="N104" s="17"/>
      <c r="O104" s="17"/>
      <c r="P104" s="17"/>
      <c r="Q104" s="17"/>
      <c r="R104" s="17"/>
      <c r="S104" s="17"/>
      <c r="T104" s="17"/>
      <c r="U104" s="17"/>
      <c r="V104" s="17"/>
      <c r="W104" s="17"/>
    </row>
    <row r="105" spans="1:23" s="16" customFormat="1" ht="22.2" customHeight="1" thickTop="1" x14ac:dyDescent="0.25">
      <c r="A105" s="68">
        <v>33905</v>
      </c>
      <c r="B105" s="50" t="s">
        <v>13</v>
      </c>
      <c r="C105" s="50" t="s">
        <v>159</v>
      </c>
      <c r="D105" s="50" t="s">
        <v>113</v>
      </c>
      <c r="E105" s="51" t="s">
        <v>160</v>
      </c>
      <c r="F105" s="69">
        <v>300</v>
      </c>
      <c r="G105" s="70">
        <v>13500</v>
      </c>
      <c r="H105" s="71">
        <v>1.72</v>
      </c>
      <c r="I105" s="72">
        <f>Table2[[#This Row],[LIST
PRICE]]*$H$9</f>
        <v>1.72</v>
      </c>
    </row>
    <row r="106" spans="1:23" s="16" customFormat="1" ht="22.2" customHeight="1" x14ac:dyDescent="0.25">
      <c r="A106" s="33">
        <v>33907</v>
      </c>
      <c r="B106" s="34" t="s">
        <v>17</v>
      </c>
      <c r="C106" s="34" t="s">
        <v>159</v>
      </c>
      <c r="D106" s="34" t="s">
        <v>113</v>
      </c>
      <c r="E106" s="35" t="s">
        <v>161</v>
      </c>
      <c r="F106" s="36">
        <v>300</v>
      </c>
      <c r="G106" s="37">
        <v>10800</v>
      </c>
      <c r="H106" s="38">
        <v>1.98</v>
      </c>
      <c r="I106" s="39">
        <f>Table2[[#This Row],[LIST
PRICE]]*$H$9</f>
        <v>1.98</v>
      </c>
      <c r="M106" s="17"/>
      <c r="N106" s="17"/>
      <c r="O106" s="17"/>
      <c r="P106" s="17"/>
      <c r="Q106" s="17"/>
      <c r="R106" s="17"/>
      <c r="S106" s="17"/>
      <c r="T106" s="17"/>
      <c r="U106" s="17"/>
      <c r="V106" s="17"/>
      <c r="W106" s="17"/>
    </row>
    <row r="107" spans="1:23" s="16" customFormat="1" ht="22.2" customHeight="1" x14ac:dyDescent="0.25">
      <c r="A107" s="33">
        <v>33910</v>
      </c>
      <c r="B107" s="34" t="s">
        <v>19</v>
      </c>
      <c r="C107" s="34" t="s">
        <v>159</v>
      </c>
      <c r="D107" s="34" t="s">
        <v>113</v>
      </c>
      <c r="E107" s="35" t="s">
        <v>162</v>
      </c>
      <c r="F107" s="36">
        <v>120</v>
      </c>
      <c r="G107" s="37">
        <v>5760</v>
      </c>
      <c r="H107" s="38">
        <v>3.76</v>
      </c>
      <c r="I107" s="39">
        <f>Table2[[#This Row],[LIST
PRICE]]*$H$9</f>
        <v>3.76</v>
      </c>
    </row>
    <row r="108" spans="1:23" s="16" customFormat="1" ht="22.2" customHeight="1" x14ac:dyDescent="0.25">
      <c r="A108" s="33">
        <v>33914</v>
      </c>
      <c r="B108" s="34" t="s">
        <v>21</v>
      </c>
      <c r="C108" s="34" t="s">
        <v>159</v>
      </c>
      <c r="D108" s="34" t="s">
        <v>113</v>
      </c>
      <c r="E108" s="35" t="s">
        <v>163</v>
      </c>
      <c r="F108" s="36">
        <v>120</v>
      </c>
      <c r="G108" s="37">
        <v>3240</v>
      </c>
      <c r="H108" s="38">
        <v>6.26</v>
      </c>
      <c r="I108" s="39">
        <f>Table2[[#This Row],[LIST
PRICE]]*$H$9</f>
        <v>6.26</v>
      </c>
      <c r="M108" s="17"/>
      <c r="N108" s="17"/>
      <c r="O108" s="17"/>
      <c r="P108" s="17"/>
      <c r="Q108" s="17"/>
      <c r="R108" s="17"/>
      <c r="S108" s="17"/>
      <c r="T108" s="17"/>
      <c r="U108" s="17"/>
      <c r="V108" s="17"/>
      <c r="W108" s="17"/>
    </row>
    <row r="109" spans="1:23" s="16" customFormat="1" ht="22.2" customHeight="1" x14ac:dyDescent="0.25">
      <c r="A109" s="33">
        <v>33915</v>
      </c>
      <c r="B109" s="34" t="s">
        <v>23</v>
      </c>
      <c r="C109" s="34" t="s">
        <v>159</v>
      </c>
      <c r="D109" s="34" t="s">
        <v>113</v>
      </c>
      <c r="E109" s="35" t="s">
        <v>164</v>
      </c>
      <c r="F109" s="36">
        <v>50</v>
      </c>
      <c r="G109" s="74">
        <v>2400</v>
      </c>
      <c r="H109" s="38">
        <v>6.96</v>
      </c>
      <c r="I109" s="39">
        <f>Table2[[#This Row],[LIST
PRICE]]*$H$9</f>
        <v>6.96</v>
      </c>
      <c r="M109" s="17"/>
      <c r="N109" s="17"/>
      <c r="O109" s="17"/>
      <c r="P109" s="17"/>
      <c r="Q109" s="17"/>
      <c r="R109" s="17"/>
      <c r="S109" s="17"/>
      <c r="T109" s="17"/>
      <c r="U109" s="17"/>
      <c r="V109" s="17"/>
      <c r="W109" s="17"/>
    </row>
    <row r="110" spans="1:23" s="16" customFormat="1" ht="22.2" customHeight="1" thickBot="1" x14ac:dyDescent="0.3">
      <c r="A110" s="56">
        <v>33920</v>
      </c>
      <c r="B110" s="42" t="s">
        <v>25</v>
      </c>
      <c r="C110" s="42" t="s">
        <v>159</v>
      </c>
      <c r="D110" s="42" t="s">
        <v>113</v>
      </c>
      <c r="E110" s="43" t="s">
        <v>165</v>
      </c>
      <c r="F110" s="57">
        <v>50</v>
      </c>
      <c r="G110" s="58">
        <v>1350</v>
      </c>
      <c r="H110" s="59">
        <v>17.86</v>
      </c>
      <c r="I110" s="60">
        <f>Table2[[#This Row],[LIST
PRICE]]*$H$9</f>
        <v>17.86</v>
      </c>
      <c r="M110" s="17"/>
      <c r="N110" s="17"/>
      <c r="O110" s="17"/>
      <c r="P110" s="17"/>
      <c r="Q110" s="17"/>
      <c r="R110" s="17"/>
      <c r="S110" s="17"/>
      <c r="T110" s="17"/>
      <c r="U110" s="17"/>
      <c r="V110" s="17"/>
      <c r="W110" s="17"/>
    </row>
    <row r="111" spans="1:23" s="16" customFormat="1" ht="22.2" customHeight="1" thickTop="1" x14ac:dyDescent="0.25">
      <c r="A111" s="68">
        <v>34175</v>
      </c>
      <c r="B111" s="50" t="s">
        <v>41</v>
      </c>
      <c r="C111" s="50" t="s">
        <v>166</v>
      </c>
      <c r="D111" s="50" t="s">
        <v>113</v>
      </c>
      <c r="E111" s="51" t="s">
        <v>167</v>
      </c>
      <c r="F111" s="69">
        <v>300</v>
      </c>
      <c r="G111" s="70">
        <v>10800</v>
      </c>
      <c r="H111" s="71">
        <v>2.0699999999999998</v>
      </c>
      <c r="I111" s="72">
        <f>Table2[[#This Row],[LIST
PRICE]]*$H$9</f>
        <v>2.0699999999999998</v>
      </c>
      <c r="M111" s="17"/>
      <c r="N111" s="17"/>
      <c r="O111" s="17"/>
      <c r="P111" s="17"/>
      <c r="Q111" s="17"/>
      <c r="R111" s="17"/>
      <c r="S111" s="17"/>
      <c r="T111" s="17"/>
      <c r="U111" s="17"/>
      <c r="V111" s="17"/>
      <c r="W111" s="17"/>
    </row>
    <row r="112" spans="1:23" s="16" customFormat="1" ht="22.2" customHeight="1" thickBot="1" x14ac:dyDescent="0.3">
      <c r="A112" s="56">
        <v>34115</v>
      </c>
      <c r="B112" s="42" t="s">
        <v>76</v>
      </c>
      <c r="C112" s="42" t="s">
        <v>166</v>
      </c>
      <c r="D112" s="42" t="s">
        <v>113</v>
      </c>
      <c r="E112" s="43" t="s">
        <v>168</v>
      </c>
      <c r="F112" s="57">
        <v>50</v>
      </c>
      <c r="G112" s="58">
        <v>6000</v>
      </c>
      <c r="H112" s="59">
        <v>5.72</v>
      </c>
      <c r="I112" s="60">
        <f>Table2[[#This Row],[LIST
PRICE]]*$H$9</f>
        <v>5.72</v>
      </c>
      <c r="M112" s="17"/>
      <c r="N112" s="17"/>
      <c r="O112" s="17"/>
      <c r="P112" s="17"/>
      <c r="Q112" s="17"/>
      <c r="R112" s="17"/>
      <c r="S112" s="17"/>
      <c r="T112" s="17"/>
      <c r="U112" s="17"/>
      <c r="V112" s="17"/>
      <c r="W112" s="17"/>
    </row>
    <row r="113" spans="1:23" s="16" customFormat="1" ht="22.2" customHeight="1" thickTop="1" thickBot="1" x14ac:dyDescent="0.3">
      <c r="A113" s="75">
        <v>33175</v>
      </c>
      <c r="B113" s="76" t="s">
        <v>169</v>
      </c>
      <c r="C113" s="76" t="s">
        <v>170</v>
      </c>
      <c r="D113" s="76" t="s">
        <v>113</v>
      </c>
      <c r="E113" s="77" t="s">
        <v>171</v>
      </c>
      <c r="F113" s="78">
        <v>50</v>
      </c>
      <c r="G113" s="79">
        <v>6000</v>
      </c>
      <c r="H113" s="80">
        <v>9.5500000000000007</v>
      </c>
      <c r="I113" s="81">
        <f>Table2[[#This Row],[LIST
PRICE]]*$H$9</f>
        <v>9.5500000000000007</v>
      </c>
    </row>
    <row r="114" spans="1:23" s="16" customFormat="1" ht="22.2" customHeight="1" thickTop="1" x14ac:dyDescent="0.25">
      <c r="A114" s="68">
        <v>31405</v>
      </c>
      <c r="B114" s="50" t="s">
        <v>13</v>
      </c>
      <c r="C114" s="50" t="s">
        <v>172</v>
      </c>
      <c r="D114" s="50" t="s">
        <v>45</v>
      </c>
      <c r="E114" s="51" t="s">
        <v>173</v>
      </c>
      <c r="F114" s="69">
        <v>300</v>
      </c>
      <c r="G114" s="70">
        <v>10800</v>
      </c>
      <c r="H114" s="71">
        <v>1.72</v>
      </c>
      <c r="I114" s="72">
        <f>Table2[[#This Row],[LIST
PRICE]]*$H$9</f>
        <v>1.72</v>
      </c>
      <c r="M114" s="17"/>
      <c r="N114" s="17"/>
      <c r="O114" s="17"/>
      <c r="P114" s="17"/>
      <c r="Q114" s="17"/>
      <c r="R114" s="17"/>
      <c r="S114" s="17"/>
      <c r="T114" s="17"/>
      <c r="U114" s="17"/>
      <c r="V114" s="17"/>
      <c r="W114" s="17"/>
    </row>
    <row r="115" spans="1:23" s="16" customFormat="1" ht="22.2" customHeight="1" x14ac:dyDescent="0.25">
      <c r="A115" s="33">
        <v>31407</v>
      </c>
      <c r="B115" s="34" t="s">
        <v>17</v>
      </c>
      <c r="C115" s="34" t="s">
        <v>172</v>
      </c>
      <c r="D115" s="34" t="s">
        <v>45</v>
      </c>
      <c r="E115" s="35" t="s">
        <v>174</v>
      </c>
      <c r="F115" s="36">
        <v>300</v>
      </c>
      <c r="G115" s="37">
        <v>8100</v>
      </c>
      <c r="H115" s="38">
        <v>1.98</v>
      </c>
      <c r="I115" s="39">
        <f>Table2[[#This Row],[LIST
PRICE]]*$H$9</f>
        <v>1.98</v>
      </c>
      <c r="M115" s="17"/>
      <c r="N115" s="17"/>
      <c r="O115" s="17"/>
      <c r="P115" s="17"/>
      <c r="Q115" s="17"/>
      <c r="R115" s="17"/>
      <c r="S115" s="17"/>
      <c r="T115" s="17"/>
      <c r="U115" s="17"/>
      <c r="V115" s="17"/>
      <c r="W115" s="17"/>
    </row>
    <row r="116" spans="1:23" s="16" customFormat="1" ht="22.2" customHeight="1" x14ac:dyDescent="0.25">
      <c r="A116" s="33">
        <v>31410</v>
      </c>
      <c r="B116" s="34" t="s">
        <v>19</v>
      </c>
      <c r="C116" s="34" t="s">
        <v>172</v>
      </c>
      <c r="D116" s="34" t="s">
        <v>45</v>
      </c>
      <c r="E116" s="35" t="s">
        <v>175</v>
      </c>
      <c r="F116" s="36">
        <v>120</v>
      </c>
      <c r="G116" s="37">
        <v>4320</v>
      </c>
      <c r="H116" s="38">
        <v>3.76</v>
      </c>
      <c r="I116" s="39">
        <f>Table2[[#This Row],[LIST
PRICE]]*$H$9</f>
        <v>3.76</v>
      </c>
    </row>
    <row r="117" spans="1:23" s="16" customFormat="1" ht="22.2" customHeight="1" x14ac:dyDescent="0.25">
      <c r="A117" s="33">
        <v>31414</v>
      </c>
      <c r="B117" s="34" t="s">
        <v>21</v>
      </c>
      <c r="C117" s="34" t="s">
        <v>172</v>
      </c>
      <c r="D117" s="34" t="s">
        <v>45</v>
      </c>
      <c r="E117" s="35" t="s">
        <v>176</v>
      </c>
      <c r="F117" s="36">
        <v>120</v>
      </c>
      <c r="G117" s="37">
        <v>2160</v>
      </c>
      <c r="H117" s="38">
        <v>5.8</v>
      </c>
      <c r="I117" s="39">
        <f>Table2[[#This Row],[LIST
PRICE]]*$H$9</f>
        <v>5.8</v>
      </c>
    </row>
    <row r="118" spans="1:23" s="16" customFormat="1" ht="22.2" customHeight="1" x14ac:dyDescent="0.25">
      <c r="A118" s="33">
        <v>31415</v>
      </c>
      <c r="B118" s="34" t="s">
        <v>23</v>
      </c>
      <c r="C118" s="34" t="s">
        <v>172</v>
      </c>
      <c r="D118" s="34" t="s">
        <v>45</v>
      </c>
      <c r="E118" s="35" t="s">
        <v>177</v>
      </c>
      <c r="F118" s="36">
        <v>50</v>
      </c>
      <c r="G118" s="37">
        <v>1800</v>
      </c>
      <c r="H118" s="38">
        <v>7.05</v>
      </c>
      <c r="I118" s="39">
        <f>Table2[[#This Row],[LIST
PRICE]]*$H$9</f>
        <v>7.05</v>
      </c>
      <c r="M118" s="17"/>
      <c r="N118" s="17"/>
      <c r="O118" s="17"/>
      <c r="P118" s="17"/>
      <c r="Q118" s="17"/>
      <c r="R118" s="17"/>
      <c r="S118" s="17"/>
      <c r="T118" s="17"/>
      <c r="U118" s="17"/>
      <c r="V118" s="17"/>
      <c r="W118" s="17"/>
    </row>
    <row r="119" spans="1:23" s="16" customFormat="1" ht="22.2" customHeight="1" thickBot="1" x14ac:dyDescent="0.3">
      <c r="A119" s="56">
        <v>31420</v>
      </c>
      <c r="B119" s="42" t="s">
        <v>25</v>
      </c>
      <c r="C119" s="42" t="s">
        <v>172</v>
      </c>
      <c r="D119" s="42" t="s">
        <v>45</v>
      </c>
      <c r="E119" s="43" t="s">
        <v>178</v>
      </c>
      <c r="F119" s="57">
        <v>50</v>
      </c>
      <c r="G119" s="58">
        <v>900</v>
      </c>
      <c r="H119" s="59">
        <v>10.33</v>
      </c>
      <c r="I119" s="60">
        <f>Table2[[#This Row],[LIST
PRICE]]*$H$9</f>
        <v>10.33</v>
      </c>
    </row>
    <row r="120" spans="1:23" s="16" customFormat="1" ht="22.2" customHeight="1" thickTop="1" x14ac:dyDescent="0.25">
      <c r="A120" s="68">
        <v>31471</v>
      </c>
      <c r="B120" s="50" t="s">
        <v>169</v>
      </c>
      <c r="C120" s="50" t="s">
        <v>179</v>
      </c>
      <c r="D120" s="50" t="s">
        <v>45</v>
      </c>
      <c r="E120" s="51" t="s">
        <v>180</v>
      </c>
      <c r="F120" s="69">
        <v>150</v>
      </c>
      <c r="G120" s="70">
        <v>9000</v>
      </c>
      <c r="H120" s="71">
        <v>2.3199999999999998</v>
      </c>
      <c r="I120" s="72">
        <f>Table2[[#This Row],[LIST
PRICE]]*$H$9</f>
        <v>2.3199999999999998</v>
      </c>
      <c r="M120" s="17"/>
      <c r="N120" s="17"/>
      <c r="O120" s="17"/>
      <c r="P120" s="17"/>
      <c r="Q120" s="17"/>
      <c r="R120" s="17"/>
      <c r="S120" s="17"/>
      <c r="T120" s="17"/>
      <c r="U120" s="17"/>
      <c r="V120" s="17"/>
      <c r="W120" s="17"/>
    </row>
    <row r="121" spans="1:23" s="16" customFormat="1" ht="22.2" customHeight="1" x14ac:dyDescent="0.25">
      <c r="A121" s="33">
        <v>31475</v>
      </c>
      <c r="B121" s="34" t="s">
        <v>181</v>
      </c>
      <c r="C121" s="34" t="s">
        <v>179</v>
      </c>
      <c r="D121" s="34" t="s">
        <v>45</v>
      </c>
      <c r="E121" s="35" t="s">
        <v>182</v>
      </c>
      <c r="F121" s="36">
        <v>50</v>
      </c>
      <c r="G121" s="37">
        <v>4000</v>
      </c>
      <c r="H121" s="38">
        <v>3.95</v>
      </c>
      <c r="I121" s="39">
        <f>Table2[[#This Row],[LIST
PRICE]]*$H$9</f>
        <v>3.95</v>
      </c>
    </row>
    <row r="122" spans="1:23" s="16" customFormat="1" ht="22.2" customHeight="1" x14ac:dyDescent="0.25">
      <c r="A122" s="33">
        <v>31477</v>
      </c>
      <c r="B122" s="34" t="s">
        <v>183</v>
      </c>
      <c r="C122" s="34" t="s">
        <v>179</v>
      </c>
      <c r="D122" s="34" t="s">
        <v>45</v>
      </c>
      <c r="E122" s="35" t="s">
        <v>184</v>
      </c>
      <c r="F122" s="36">
        <v>120</v>
      </c>
      <c r="G122" s="37">
        <v>4320</v>
      </c>
      <c r="H122" s="38">
        <v>4.28</v>
      </c>
      <c r="I122" s="39">
        <f>Table2[[#This Row],[LIST
PRICE]]*$H$9</f>
        <v>4.28</v>
      </c>
      <c r="M122" s="17"/>
      <c r="N122" s="17"/>
      <c r="O122" s="17"/>
      <c r="P122" s="17"/>
      <c r="Q122" s="17"/>
      <c r="R122" s="17"/>
      <c r="S122" s="17"/>
      <c r="T122" s="17"/>
      <c r="U122" s="17"/>
      <c r="V122" s="17"/>
      <c r="W122" s="17"/>
    </row>
    <row r="123" spans="1:23" s="16" customFormat="1" ht="22.2" customHeight="1" thickBot="1" x14ac:dyDescent="0.3">
      <c r="A123" s="56">
        <v>31474</v>
      </c>
      <c r="B123" s="42" t="s">
        <v>185</v>
      </c>
      <c r="C123" s="42" t="s">
        <v>179</v>
      </c>
      <c r="D123" s="42" t="s">
        <v>45</v>
      </c>
      <c r="E123" s="43" t="s">
        <v>186</v>
      </c>
      <c r="F123" s="57">
        <v>50</v>
      </c>
      <c r="G123" s="58">
        <v>3000</v>
      </c>
      <c r="H123" s="59">
        <v>6.39</v>
      </c>
      <c r="I123" s="60">
        <f>Table2[[#This Row],[LIST
PRICE]]*$H$9</f>
        <v>6.39</v>
      </c>
    </row>
    <row r="124" spans="1:23" s="16" customFormat="1" ht="22.2" customHeight="1" thickTop="1" x14ac:dyDescent="0.25">
      <c r="A124" s="68">
        <v>31455</v>
      </c>
      <c r="B124" s="50" t="s">
        <v>13</v>
      </c>
      <c r="C124" s="50" t="s">
        <v>187</v>
      </c>
      <c r="D124" s="50" t="s">
        <v>113</v>
      </c>
      <c r="E124" s="51" t="s">
        <v>188</v>
      </c>
      <c r="F124" s="69">
        <v>300</v>
      </c>
      <c r="G124" s="70">
        <v>10800</v>
      </c>
      <c r="H124" s="71">
        <v>2.3199999999999998</v>
      </c>
      <c r="I124" s="72">
        <f>Table2[[#This Row],[LIST
PRICE]]*$H$9</f>
        <v>2.3199999999999998</v>
      </c>
    </row>
    <row r="125" spans="1:23" s="16" customFormat="1" ht="22.2" customHeight="1" thickBot="1" x14ac:dyDescent="0.3">
      <c r="A125" s="56">
        <v>31457</v>
      </c>
      <c r="B125" s="42" t="s">
        <v>17</v>
      </c>
      <c r="C125" s="42" t="s">
        <v>187</v>
      </c>
      <c r="D125" s="42" t="s">
        <v>113</v>
      </c>
      <c r="E125" s="43" t="s">
        <v>189</v>
      </c>
      <c r="F125" s="57">
        <v>300</v>
      </c>
      <c r="G125" s="58">
        <v>8100</v>
      </c>
      <c r="H125" s="59">
        <v>3.59</v>
      </c>
      <c r="I125" s="60">
        <f>Table2[[#This Row],[LIST
PRICE]]*$H$9</f>
        <v>3.59</v>
      </c>
    </row>
    <row r="126" spans="1:23" s="16" customFormat="1" ht="22.2" customHeight="1" thickTop="1" x14ac:dyDescent="0.25">
      <c r="A126" s="68">
        <v>31481</v>
      </c>
      <c r="B126" s="50" t="s">
        <v>169</v>
      </c>
      <c r="C126" s="50" t="s">
        <v>190</v>
      </c>
      <c r="D126" s="50" t="s">
        <v>113</v>
      </c>
      <c r="E126" s="51" t="s">
        <v>191</v>
      </c>
      <c r="F126" s="69">
        <v>150</v>
      </c>
      <c r="G126" s="70">
        <v>9000</v>
      </c>
      <c r="H126" s="71">
        <v>3.05</v>
      </c>
      <c r="I126" s="72">
        <f>Table2[[#This Row],[LIST
PRICE]]*$H$9</f>
        <v>3.05</v>
      </c>
    </row>
    <row r="127" spans="1:23" s="16" customFormat="1" ht="22.2" customHeight="1" x14ac:dyDescent="0.25">
      <c r="A127" s="68">
        <v>31485</v>
      </c>
      <c r="B127" s="50" t="s">
        <v>192</v>
      </c>
      <c r="C127" s="50" t="s">
        <v>190</v>
      </c>
      <c r="D127" s="50" t="s">
        <v>113</v>
      </c>
      <c r="E127" s="51" t="s">
        <v>193</v>
      </c>
      <c r="F127" s="69">
        <v>120</v>
      </c>
      <c r="G127" s="70">
        <v>4320</v>
      </c>
      <c r="H127" s="71">
        <v>4.63</v>
      </c>
      <c r="I127" s="72">
        <f>Table2[[#This Row],[LIST
PRICE]]*$H$9</f>
        <v>4.63</v>
      </c>
    </row>
    <row r="128" spans="1:23" s="16" customFormat="1" ht="22.2" customHeight="1" thickBot="1" x14ac:dyDescent="0.3">
      <c r="A128" s="56">
        <v>31487</v>
      </c>
      <c r="B128" s="42" t="s">
        <v>194</v>
      </c>
      <c r="C128" s="42" t="s">
        <v>190</v>
      </c>
      <c r="D128" s="42" t="s">
        <v>113</v>
      </c>
      <c r="E128" s="43" t="s">
        <v>195</v>
      </c>
      <c r="F128" s="57">
        <v>120</v>
      </c>
      <c r="G128" s="58">
        <v>4320</v>
      </c>
      <c r="H128" s="59">
        <v>6.61</v>
      </c>
      <c r="I128" s="60">
        <f>Table2[[#This Row],[LIST
PRICE]]*$H$9</f>
        <v>6.61</v>
      </c>
    </row>
    <row r="129" spans="1:9" s="16" customFormat="1" ht="22.2" customHeight="1" thickTop="1" x14ac:dyDescent="0.25">
      <c r="A129" s="68">
        <v>34407</v>
      </c>
      <c r="B129" s="50" t="s">
        <v>17</v>
      </c>
      <c r="C129" s="50" t="s">
        <v>196</v>
      </c>
      <c r="D129" s="50" t="s">
        <v>45</v>
      </c>
      <c r="E129" s="51" t="s">
        <v>197</v>
      </c>
      <c r="F129" s="69">
        <v>50</v>
      </c>
      <c r="G129" s="70">
        <v>6000</v>
      </c>
      <c r="H129" s="71">
        <v>8.85</v>
      </c>
      <c r="I129" s="72">
        <f>Table2[[#This Row],[LIST
PRICE]]*$H$9</f>
        <v>8.85</v>
      </c>
    </row>
    <row r="130" spans="1:9" s="16" customFormat="1" ht="22.2" customHeight="1" x14ac:dyDescent="0.25">
      <c r="A130" s="40">
        <v>34410</v>
      </c>
      <c r="B130" s="41" t="s">
        <v>19</v>
      </c>
      <c r="C130" s="41" t="s">
        <v>196</v>
      </c>
      <c r="D130" s="41" t="s">
        <v>45</v>
      </c>
      <c r="E130" s="73" t="s">
        <v>198</v>
      </c>
      <c r="F130" s="44">
        <v>50</v>
      </c>
      <c r="G130" s="45">
        <v>3000</v>
      </c>
      <c r="H130" s="46">
        <v>11.02</v>
      </c>
      <c r="I130" s="47">
        <f>Table2[[#This Row],[LIST
PRICE]]*$H$9</f>
        <v>11.02</v>
      </c>
    </row>
    <row r="131" spans="1:9" ht="9" customHeight="1" x14ac:dyDescent="0.25"/>
    <row r="132" spans="1:9" ht="15" customHeight="1" x14ac:dyDescent="0.25">
      <c r="A132" s="84" t="s">
        <v>199</v>
      </c>
      <c r="B132" s="84"/>
      <c r="C132" s="84"/>
      <c r="D132" s="84"/>
      <c r="E132" s="85"/>
      <c r="F132" s="85"/>
      <c r="G132" s="85"/>
      <c r="H132" s="85"/>
      <c r="I132" s="85"/>
    </row>
    <row r="133" spans="1:9" ht="15" customHeight="1" x14ac:dyDescent="0.25">
      <c r="A133" s="85"/>
      <c r="B133" s="85"/>
      <c r="C133" s="85"/>
      <c r="D133" s="85"/>
      <c r="E133" s="85"/>
      <c r="F133" s="85"/>
      <c r="G133" s="85"/>
      <c r="H133" s="85"/>
      <c r="I133" s="85"/>
    </row>
    <row r="134" spans="1:9" ht="3.6" customHeight="1" x14ac:dyDescent="0.25">
      <c r="A134" s="24"/>
      <c r="B134" s="24"/>
      <c r="C134" s="24"/>
      <c r="D134" s="24"/>
      <c r="E134" s="24"/>
      <c r="F134" s="24"/>
      <c r="G134" s="24"/>
      <c r="H134" s="24"/>
      <c r="I134" s="24"/>
    </row>
    <row r="135" spans="1:9" s="16" customFormat="1" ht="15" customHeight="1" x14ac:dyDescent="0.3">
      <c r="A135" s="27" t="s">
        <v>200</v>
      </c>
      <c r="B135" s="26"/>
      <c r="C135" s="26"/>
      <c r="D135" s="26"/>
      <c r="E135" s="24"/>
      <c r="F135" s="24"/>
      <c r="G135" s="24"/>
      <c r="H135" s="24"/>
      <c r="I135" s="25"/>
    </row>
    <row r="136" spans="1:9" ht="4.2" customHeight="1" x14ac:dyDescent="0.25">
      <c r="A136" s="28"/>
      <c r="B136" s="28"/>
      <c r="C136" s="28"/>
      <c r="D136" s="28"/>
    </row>
    <row r="137" spans="1:9" x14ac:dyDescent="0.25">
      <c r="A137" s="29" t="s">
        <v>201</v>
      </c>
      <c r="B137" s="29"/>
      <c r="C137" s="29"/>
      <c r="D137" s="29"/>
      <c r="I137" s="20" t="s">
        <v>203</v>
      </c>
    </row>
    <row r="138" spans="1:9" x14ac:dyDescent="0.25">
      <c r="A138" s="19"/>
      <c r="B138" s="19"/>
      <c r="C138" s="19"/>
      <c r="D138" s="19"/>
    </row>
  </sheetData>
  <sheetProtection algorithmName="SHA-512" hashValue="N0/0gQSci/eGJtmb3lapRh0PH1NUFkUzAatwOulBbgNt32NuzeMOG94xfDyQ64eHmCrNNKrB/sdnZS8r4ZPoJw==" saltValue="a0uRerS+r6n9tM4F0jM6eA==" spinCount="100000" sheet="1" objects="1" scenarios="1"/>
  <protectedRanges>
    <protectedRange password="F622" sqref="H9" name="Range1_1"/>
  </protectedRanges>
  <mergeCells count="10">
    <mergeCell ref="F9:G9"/>
    <mergeCell ref="H9:I9"/>
    <mergeCell ref="A132:I133"/>
    <mergeCell ref="A1:I1"/>
    <mergeCell ref="F3:I3"/>
    <mergeCell ref="F4:I4"/>
    <mergeCell ref="F6:G6"/>
    <mergeCell ref="H6:I6"/>
    <mergeCell ref="F7:G7"/>
    <mergeCell ref="H7:I7"/>
  </mergeCells>
  <printOptions horizontalCentered="1"/>
  <pageMargins left="0.4" right="0.4" top="0.5" bottom="0.75" header="0" footer="0.4"/>
  <pageSetup scale="65" fitToHeight="5" orientation="portrait" r:id="rId1"/>
  <headerFooter>
    <oddFooter>&amp;L&amp;"Tahoma,Bold"P4F-2303 R2 │ PVC SCH 40 FITTINGS&amp;R&amp;"Tahoma,Bold"
&amp;P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P4F-2303 R2</vt:lpstr>
      <vt:lpstr>'P4F-2303 R2'!Print_Area</vt:lpstr>
      <vt:lpstr>'P4F-2303 R2'!Print_Titles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Ricardo Sanchez</dc:creator>
  <cp:keywords/>
  <dc:description/>
  <cp:lastModifiedBy>Andrew Reese</cp:lastModifiedBy>
  <cp:revision/>
  <cp:lastPrinted>2025-06-27T17:25:36Z</cp:lastPrinted>
  <dcterms:created xsi:type="dcterms:W3CDTF">2022-11-12T21:14:17Z</dcterms:created>
  <dcterms:modified xsi:type="dcterms:W3CDTF">2025-06-27T17:56:47Z</dcterms:modified>
  <cp:category/>
  <cp:contentStatus/>
</cp:coreProperties>
</file>