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docs.live.net/a0f72c5a5fd1a951/Sales Resources/Price Lists/Price Lists - Nipples/PVC Nipples/PVC Nipples - Current/"/>
    </mc:Choice>
  </mc:AlternateContent>
  <xr:revisionPtr revIDLastSave="341" documentId="13_ncr:1_{31EAA803-B599-4CAF-A4C4-644C2D80B3E8}" xr6:coauthVersionLast="47" xr6:coauthVersionMax="47" xr10:uidLastSave="{1CD7585A-C954-40F5-8036-A7B3CDBC50F1}"/>
  <bookViews>
    <workbookView xWindow="-110" yWindow="-110" windowWidth="25820" windowHeight="15500" xr2:uid="{5D94EB00-DF5B-4DE6-A7C3-CA39AD834DC6}"/>
  </bookViews>
  <sheets>
    <sheet name="P8N-2106" sheetId="2" r:id="rId1"/>
  </sheets>
  <definedNames>
    <definedName name="_xlnm.Print_Area" localSheetId="0">'P8N-2106'!$A$1:$I$292</definedName>
    <definedName name="_xlnm.Print_Titles" localSheetId="0">'P8N-2106'!$13:$13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4" i="2" l="1"/>
  <c r="I10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alcChain>
</file>

<file path=xl/sharedStrings.xml><?xml version="1.0" encoding="utf-8"?>
<sst xmlns="http://schemas.openxmlformats.org/spreadsheetml/2006/main" count="1374" uniqueCount="546">
  <si>
    <t>www.psppipe.com</t>
  </si>
  <si>
    <t>PRICE LIST: PVC SCH 80 NIPPLES</t>
  </si>
  <si>
    <t>EFFECTIVE</t>
  </si>
  <si>
    <t>SUPERSEDES</t>
  </si>
  <si>
    <t>MOLDED TBE</t>
  </si>
  <si>
    <t>MACHINED TBE</t>
  </si>
  <si>
    <t>MACHINED TOE</t>
  </si>
  <si>
    <t>ITEM #</t>
  </si>
  <si>
    <t>SIZE</t>
  </si>
  <si>
    <t>LENGTH</t>
  </si>
  <si>
    <t>TYPE</t>
  </si>
  <si>
    <t>UPC #</t>
  </si>
  <si>
    <t>WT/PC</t>
  </si>
  <si>
    <t>BOX
QTY</t>
  </si>
  <si>
    <t>LIST
PRICE</t>
  </si>
  <si>
    <t>INVOICE
PRICE</t>
  </si>
  <si>
    <t>P-12-CL</t>
  </si>
  <si>
    <t>1/2"</t>
  </si>
  <si>
    <t>CLOSE</t>
  </si>
  <si>
    <t>038561002850</t>
  </si>
  <si>
    <t>P-12-112</t>
  </si>
  <si>
    <t>1-1/2"</t>
  </si>
  <si>
    <t>038561002867</t>
  </si>
  <si>
    <t>P-12-2</t>
  </si>
  <si>
    <t>2"</t>
  </si>
  <si>
    <t>038561002874</t>
  </si>
  <si>
    <t>P-12-212</t>
  </si>
  <si>
    <t>2-1/2"</t>
  </si>
  <si>
    <t>038561003116</t>
  </si>
  <si>
    <t>P-12-3</t>
  </si>
  <si>
    <t>3"</t>
  </si>
  <si>
    <t>038561002881</t>
  </si>
  <si>
    <t>P-12-4</t>
  </si>
  <si>
    <t>4"</t>
  </si>
  <si>
    <t>038561002898</t>
  </si>
  <si>
    <t>P-12-5</t>
  </si>
  <si>
    <t>5"</t>
  </si>
  <si>
    <t>038561002904</t>
  </si>
  <si>
    <t>P-12-6</t>
  </si>
  <si>
    <t>6"</t>
  </si>
  <si>
    <t>038561002911</t>
  </si>
  <si>
    <t>P-12-8</t>
  </si>
  <si>
    <t>8"</t>
  </si>
  <si>
    <t>038561003123</t>
  </si>
  <si>
    <t>P-12-10</t>
  </si>
  <si>
    <t>10"</t>
  </si>
  <si>
    <t>038561003130</t>
  </si>
  <si>
    <t>P-12-12</t>
  </si>
  <si>
    <t>12"</t>
  </si>
  <si>
    <t>038561002928</t>
  </si>
  <si>
    <t>P-12-18</t>
  </si>
  <si>
    <t>18"</t>
  </si>
  <si>
    <t>038561002935</t>
  </si>
  <si>
    <t>P-34-CL</t>
  </si>
  <si>
    <t>3/4"</t>
  </si>
  <si>
    <t>038561002973</t>
  </si>
  <si>
    <t>P-34-2</t>
  </si>
  <si>
    <t>038561002997</t>
  </si>
  <si>
    <t>P-34-3</t>
  </si>
  <si>
    <t>038561003017</t>
  </si>
  <si>
    <t>P-34-4</t>
  </si>
  <si>
    <t>038561003024</t>
  </si>
  <si>
    <t>P-34-5</t>
  </si>
  <si>
    <t>038561003031</t>
  </si>
  <si>
    <t>P-34-6</t>
  </si>
  <si>
    <t>038561003048</t>
  </si>
  <si>
    <t>P-34-8</t>
  </si>
  <si>
    <t>038561003154</t>
  </si>
  <si>
    <t>P-34-10</t>
  </si>
  <si>
    <t>038561003161</t>
  </si>
  <si>
    <t>P-34-12</t>
  </si>
  <si>
    <t>038561003055</t>
  </si>
  <si>
    <t>P-1-CL</t>
  </si>
  <si>
    <t>1"</t>
  </si>
  <si>
    <t>038561003178</t>
  </si>
  <si>
    <t>P-1-2</t>
  </si>
  <si>
    <t>038561003185</t>
  </si>
  <si>
    <t>P-1-3</t>
  </si>
  <si>
    <t>038561003192</t>
  </si>
  <si>
    <t>P-1-4</t>
  </si>
  <si>
    <t>038561003222</t>
  </si>
  <si>
    <t>P-1-5</t>
  </si>
  <si>
    <t>038561003239</t>
  </si>
  <si>
    <t>P-1-6</t>
  </si>
  <si>
    <t>038561003208</t>
  </si>
  <si>
    <t>P-1-8</t>
  </si>
  <si>
    <t>038561003246</t>
  </si>
  <si>
    <t>P-1-12</t>
  </si>
  <si>
    <t>038561003215</t>
  </si>
  <si>
    <t>P-114-CL</t>
  </si>
  <si>
    <t>1-1/4"</t>
  </si>
  <si>
    <t>038561003260</t>
  </si>
  <si>
    <t>P-114-3</t>
  </si>
  <si>
    <t>038561003284</t>
  </si>
  <si>
    <t>P-114-4</t>
  </si>
  <si>
    <t>038561003291</t>
  </si>
  <si>
    <t>P-114-6</t>
  </si>
  <si>
    <t>038561003314</t>
  </si>
  <si>
    <t>P-112-CL</t>
  </si>
  <si>
    <t>038561003352</t>
  </si>
  <si>
    <t>P-112-2</t>
  </si>
  <si>
    <t>038561003369</t>
  </si>
  <si>
    <t>P-112-3</t>
  </si>
  <si>
    <t>038561003376</t>
  </si>
  <si>
    <t>P-112-4</t>
  </si>
  <si>
    <t>038561003383</t>
  </si>
  <si>
    <t>P-112-6</t>
  </si>
  <si>
    <t>038561003390</t>
  </si>
  <si>
    <t>P-2-CL</t>
  </si>
  <si>
    <t>038561003444</t>
  </si>
  <si>
    <t>P-2-3</t>
  </si>
  <si>
    <t>038561003468</t>
  </si>
  <si>
    <t>P-2-4</t>
  </si>
  <si>
    <t>038561003475</t>
  </si>
  <si>
    <t>P-2-6</t>
  </si>
  <si>
    <t>038561003499</t>
  </si>
  <si>
    <t>PM-12-CL</t>
  </si>
  <si>
    <t>PM-12-112</t>
  </si>
  <si>
    <t>PM-12-2</t>
  </si>
  <si>
    <t>PM-12-212</t>
  </si>
  <si>
    <t>PM-12-3</t>
  </si>
  <si>
    <t>PM-12-312</t>
  </si>
  <si>
    <t>3-1/2"</t>
  </si>
  <si>
    <t>PM-12-4</t>
  </si>
  <si>
    <t>PM-12-412</t>
  </si>
  <si>
    <t>4-1/2"</t>
  </si>
  <si>
    <t>PM-12-5</t>
  </si>
  <si>
    <t>PM-12-512</t>
  </si>
  <si>
    <t>5-1/2"</t>
  </si>
  <si>
    <t>PM-12-6</t>
  </si>
  <si>
    <t>PM-12-7</t>
  </si>
  <si>
    <t>7"</t>
  </si>
  <si>
    <t>PM-12-8</t>
  </si>
  <si>
    <t>PM-12-9</t>
  </si>
  <si>
    <t>9"</t>
  </si>
  <si>
    <t>PM-12-10</t>
  </si>
  <si>
    <t>PM-12-11</t>
  </si>
  <si>
    <t>11"</t>
  </si>
  <si>
    <t>PM-12-12</t>
  </si>
  <si>
    <t>PM-12-14</t>
  </si>
  <si>
    <t>14"</t>
  </si>
  <si>
    <t>PM-12-15</t>
  </si>
  <si>
    <t>15"</t>
  </si>
  <si>
    <t>PM-12-16</t>
  </si>
  <si>
    <t>16"</t>
  </si>
  <si>
    <t>PM-12-18</t>
  </si>
  <si>
    <t>PM-12-20</t>
  </si>
  <si>
    <t>20"</t>
  </si>
  <si>
    <t>PM-12-24</t>
  </si>
  <si>
    <t>24"</t>
  </si>
  <si>
    <t>PM-12-30</t>
  </si>
  <si>
    <t>30"</t>
  </si>
  <si>
    <t>PM-12-36</t>
  </si>
  <si>
    <t>36"</t>
  </si>
  <si>
    <t>PM-12-48</t>
  </si>
  <si>
    <t>48"</t>
  </si>
  <si>
    <t>PM-12-72</t>
  </si>
  <si>
    <t>72"</t>
  </si>
  <si>
    <t>PM-34-CL</t>
  </si>
  <si>
    <t>PM-34-112</t>
  </si>
  <si>
    <t>PM-34-2</t>
  </si>
  <si>
    <t>PM-34-212</t>
  </si>
  <si>
    <t>PM-34-3</t>
  </si>
  <si>
    <t>PM-34-312</t>
  </si>
  <si>
    <t>PM-34-4</t>
  </si>
  <si>
    <t>PM-34-412</t>
  </si>
  <si>
    <t>PM-34-5</t>
  </si>
  <si>
    <t>PM-34-512</t>
  </si>
  <si>
    <t>PM-34-6</t>
  </si>
  <si>
    <t>PM-34-7</t>
  </si>
  <si>
    <t>PM-34-8</t>
  </si>
  <si>
    <t>PM-34-9</t>
  </si>
  <si>
    <t>PM-34-10</t>
  </si>
  <si>
    <t>PM-34-11</t>
  </si>
  <si>
    <t>PM-34-12</t>
  </si>
  <si>
    <t>PM-34-14</t>
  </si>
  <si>
    <t>PM-34-15</t>
  </si>
  <si>
    <t>PM-34-16</t>
  </si>
  <si>
    <t>PM-34-18</t>
  </si>
  <si>
    <t>PM-34-24</t>
  </si>
  <si>
    <t>PM-34-30</t>
  </si>
  <si>
    <t>PM-34-36</t>
  </si>
  <si>
    <t>PM-34-48</t>
  </si>
  <si>
    <t>PM-1-CL</t>
  </si>
  <si>
    <t>PM-1-2</t>
  </si>
  <si>
    <t>PM-1-212</t>
  </si>
  <si>
    <t>PM-1-3</t>
  </si>
  <si>
    <t>PM-1-312</t>
  </si>
  <si>
    <t>PM-1-4</t>
  </si>
  <si>
    <t>PM-1-412</t>
  </si>
  <si>
    <t>PM-1-5</t>
  </si>
  <si>
    <t>PM-1-512</t>
  </si>
  <si>
    <t>PM-1-6</t>
  </si>
  <si>
    <t>PM-1-7</t>
  </si>
  <si>
    <t>PM-1-8</t>
  </si>
  <si>
    <t>PM-1-9</t>
  </si>
  <si>
    <t>PM-1-10</t>
  </si>
  <si>
    <t>PM-1-11</t>
  </si>
  <si>
    <t>PM-1-12</t>
  </si>
  <si>
    <t>PM-1-14</t>
  </si>
  <si>
    <t>PM-1-16</t>
  </si>
  <si>
    <t>PM-1-18</t>
  </si>
  <si>
    <t>PM-1-20</t>
  </si>
  <si>
    <t>PM-1-24</t>
  </si>
  <si>
    <t>PM-1-30</t>
  </si>
  <si>
    <t>PM-1-36</t>
  </si>
  <si>
    <t>PM-1-48</t>
  </si>
  <si>
    <t>PM-114-CL</t>
  </si>
  <si>
    <t>PM-114-2</t>
  </si>
  <si>
    <t>PM-114-212</t>
  </si>
  <si>
    <t>PM-114-3</t>
  </si>
  <si>
    <t>PM-114-312</t>
  </si>
  <si>
    <t>PM-114-4</t>
  </si>
  <si>
    <t>PM-114-412</t>
  </si>
  <si>
    <t>PM-114-5</t>
  </si>
  <si>
    <t>PM-114-512</t>
  </si>
  <si>
    <t>PM-114-6</t>
  </si>
  <si>
    <t>PM-114-7</t>
  </si>
  <si>
    <t>PM-114-8</t>
  </si>
  <si>
    <t>PM-114-9</t>
  </si>
  <si>
    <t>PM-114-10</t>
  </si>
  <si>
    <t>PM-114-1012</t>
  </si>
  <si>
    <t>10-1/2"</t>
  </si>
  <si>
    <t>PM-114-11</t>
  </si>
  <si>
    <t>PM-114-12</t>
  </si>
  <si>
    <t>PM-114-14</t>
  </si>
  <si>
    <t>PM-114-15</t>
  </si>
  <si>
    <t>PM-114-16</t>
  </si>
  <si>
    <t>PM-114-18</t>
  </si>
  <si>
    <t>PM-114-24</t>
  </si>
  <si>
    <t>PM-114-30</t>
  </si>
  <si>
    <t>PM-114-36</t>
  </si>
  <si>
    <t>PM-114-48</t>
  </si>
  <si>
    <t>PM-112-CL</t>
  </si>
  <si>
    <t>PM-112-2</t>
  </si>
  <si>
    <t>PM-112-212</t>
  </si>
  <si>
    <t>PM-112-3</t>
  </si>
  <si>
    <t>PM-112-312</t>
  </si>
  <si>
    <t>PM-112-4</t>
  </si>
  <si>
    <t>PM-112-412</t>
  </si>
  <si>
    <t>PM-112-5</t>
  </si>
  <si>
    <t>PM-112-6</t>
  </si>
  <si>
    <t>PM-112-7</t>
  </si>
  <si>
    <t>PM-112-8</t>
  </si>
  <si>
    <t>PM-112-9</t>
  </si>
  <si>
    <t>PM-112-10</t>
  </si>
  <si>
    <t>PM-112-11</t>
  </si>
  <si>
    <t>PM-112-12</t>
  </si>
  <si>
    <t>PM-112-14</t>
  </si>
  <si>
    <t>PM-112-15</t>
  </si>
  <si>
    <t>PM-112-16</t>
  </si>
  <si>
    <t>PM-112-18</t>
  </si>
  <si>
    <t>PM-112-24</t>
  </si>
  <si>
    <t>PM-112-30</t>
  </si>
  <si>
    <t>PM-112-36</t>
  </si>
  <si>
    <t>PM-112-48</t>
  </si>
  <si>
    <t>PM-2-CL</t>
  </si>
  <si>
    <t>PM-2-212</t>
  </si>
  <si>
    <t>PM-2-3</t>
  </si>
  <si>
    <t>PM-2-312</t>
  </si>
  <si>
    <t>PM-2-4</t>
  </si>
  <si>
    <t>PM-2-412</t>
  </si>
  <si>
    <t>PM-2-5</t>
  </si>
  <si>
    <t>PM-2-512</t>
  </si>
  <si>
    <t>PM-2-6</t>
  </si>
  <si>
    <t>PM-2-7</t>
  </si>
  <si>
    <t>PM-2-8</t>
  </si>
  <si>
    <t>PM-2-9</t>
  </si>
  <si>
    <t>PM-2-10</t>
  </si>
  <si>
    <t>PM-2-11</t>
  </si>
  <si>
    <t>PM-2-12</t>
  </si>
  <si>
    <t>PM-2-14</t>
  </si>
  <si>
    <t>PM-2-15</t>
  </si>
  <si>
    <t>PM-2-16</t>
  </si>
  <si>
    <t>PM-2-18</t>
  </si>
  <si>
    <t>PM-2-24</t>
  </si>
  <si>
    <t>PM-2-30</t>
  </si>
  <si>
    <t>PM-2-36</t>
  </si>
  <si>
    <t>PM-2-48</t>
  </si>
  <si>
    <t>PM-212-CL</t>
  </si>
  <si>
    <t>PM-212-3</t>
  </si>
  <si>
    <t>PM-212-4</t>
  </si>
  <si>
    <t>PM-212-5</t>
  </si>
  <si>
    <t>PM-212-6</t>
  </si>
  <si>
    <t>PM-212-8</t>
  </si>
  <si>
    <t>PM-212-10</t>
  </si>
  <si>
    <t>PM-212-12</t>
  </si>
  <si>
    <t>PM-212-18</t>
  </si>
  <si>
    <t>PM-212-36</t>
  </si>
  <si>
    <t>PM-3-CL</t>
  </si>
  <si>
    <t>PM-3-3</t>
  </si>
  <si>
    <t>PM-3-4</t>
  </si>
  <si>
    <t>PM-3-5</t>
  </si>
  <si>
    <t>PM-3-6</t>
  </si>
  <si>
    <t>PM-3-8</t>
  </si>
  <si>
    <t>PM-3-10</t>
  </si>
  <si>
    <t>PM-3-12</t>
  </si>
  <si>
    <t>PM-3-18</t>
  </si>
  <si>
    <t>PM-3-24</t>
  </si>
  <si>
    <t>PM-3-36</t>
  </si>
  <si>
    <t>PM-4-CL</t>
  </si>
  <si>
    <t>PM-4-4</t>
  </si>
  <si>
    <t>PM-4-5</t>
  </si>
  <si>
    <t>PM-4-6</t>
  </si>
  <si>
    <t>PM-4-8</t>
  </si>
  <si>
    <t>PM-4-10</t>
  </si>
  <si>
    <t>PM-4-12</t>
  </si>
  <si>
    <t>PM-4-18</t>
  </si>
  <si>
    <t>PM-4-24</t>
  </si>
  <si>
    <t>PM-4-36</t>
  </si>
  <si>
    <t>All prices quoted are subject to change without notice and are for immediate delivery. Subject to credit approval and availability. Possession of this price list is not an offer to sell at stated prices.  Supersedes all other previously published price lists.</t>
  </si>
  <si>
    <t>PRODUCT SPECIFICATIONS:</t>
  </si>
  <si>
    <t>Machined nipples are made from Schedule 80 PVC pipe conforming to ASTM D1785.</t>
  </si>
  <si>
    <t>Threads conform to ANSI/ASME 1.20.1 standards.</t>
  </si>
  <si>
    <t>P8N-2106</t>
  </si>
  <si>
    <t>038561026870</t>
  </si>
  <si>
    <t>038561012743</t>
  </si>
  <si>
    <t>038561012750</t>
  </si>
  <si>
    <t>038561022759</t>
  </si>
  <si>
    <t>038561022704</t>
  </si>
  <si>
    <t>038561027099</t>
  </si>
  <si>
    <t>038561027105</t>
  </si>
  <si>
    <t>038561027112</t>
  </si>
  <si>
    <t>038561027402</t>
  </si>
  <si>
    <t>038561027419</t>
  </si>
  <si>
    <t>038561046526</t>
  </si>
  <si>
    <t>038561046533</t>
  </si>
  <si>
    <t>038561265231</t>
  </si>
  <si>
    <t>038561988765</t>
  </si>
  <si>
    <t>038561988772</t>
  </si>
  <si>
    <t>038561988789</t>
  </si>
  <si>
    <t>038561988796</t>
  </si>
  <si>
    <t>038561988802</t>
  </si>
  <si>
    <t>038561988819</t>
  </si>
  <si>
    <t>038561988826</t>
  </si>
  <si>
    <t>038561988840</t>
  </si>
  <si>
    <t>038561988857</t>
  </si>
  <si>
    <t>038561988864</t>
  </si>
  <si>
    <t>038561988871</t>
  </si>
  <si>
    <t>038561988888</t>
  </si>
  <si>
    <t>038561988895</t>
  </si>
  <si>
    <t>038561988901</t>
  </si>
  <si>
    <t>038561988918</t>
  </si>
  <si>
    <t>038561988925</t>
  </si>
  <si>
    <t>038561988932</t>
  </si>
  <si>
    <t>038561988949</t>
  </si>
  <si>
    <t>038561988956</t>
  </si>
  <si>
    <t>038561988970</t>
  </si>
  <si>
    <t>038561988987</t>
  </si>
  <si>
    <t>038561988994</t>
  </si>
  <si>
    <t>038561989014</t>
  </si>
  <si>
    <t>038561989021</t>
  </si>
  <si>
    <t>038561989038</t>
  </si>
  <si>
    <t>038561989069</t>
  </si>
  <si>
    <t>038561989076</t>
  </si>
  <si>
    <t>038561989090</t>
  </si>
  <si>
    <t>038561989106</t>
  </si>
  <si>
    <t>038561989120</t>
  </si>
  <si>
    <t>038561989137</t>
  </si>
  <si>
    <t>038561989144</t>
  </si>
  <si>
    <t>038561989151</t>
  </si>
  <si>
    <t>038561989168</t>
  </si>
  <si>
    <t>038561989199</t>
  </si>
  <si>
    <t>038561989205</t>
  </si>
  <si>
    <t>038561989212</t>
  </si>
  <si>
    <t>038561989229</t>
  </si>
  <si>
    <t>038561989236</t>
  </si>
  <si>
    <t>038561989250</t>
  </si>
  <si>
    <t>038561989274</t>
  </si>
  <si>
    <t>038561989281</t>
  </si>
  <si>
    <t>038561989298</t>
  </si>
  <si>
    <t>038561989304</t>
  </si>
  <si>
    <t>038561989311</t>
  </si>
  <si>
    <t>038561989328</t>
  </si>
  <si>
    <t>038561989335</t>
  </si>
  <si>
    <t>038561989366</t>
  </si>
  <si>
    <t>038561989380</t>
  </si>
  <si>
    <t>038561989397</t>
  </si>
  <si>
    <t>038561989410</t>
  </si>
  <si>
    <t>038561989427</t>
  </si>
  <si>
    <t>038561989434</t>
  </si>
  <si>
    <t>038561989441</t>
  </si>
  <si>
    <t>038561989458</t>
  </si>
  <si>
    <t>038561989465</t>
  </si>
  <si>
    <t>038561989472</t>
  </si>
  <si>
    <t>038561989489</t>
  </si>
  <si>
    <t>038561989502</t>
  </si>
  <si>
    <t>038561989519</t>
  </si>
  <si>
    <t>038561989526</t>
  </si>
  <si>
    <t>038561989540</t>
  </si>
  <si>
    <t>038561989564</t>
  </si>
  <si>
    <t>038561989588</t>
  </si>
  <si>
    <t>038561989595</t>
  </si>
  <si>
    <t>038561989601</t>
  </si>
  <si>
    <t>038561989618</t>
  </si>
  <si>
    <t>038561989625</t>
  </si>
  <si>
    <t>038561989632</t>
  </si>
  <si>
    <t>038561989649</t>
  </si>
  <si>
    <t>038561989656</t>
  </si>
  <si>
    <t>038561989670</t>
  </si>
  <si>
    <t>038561989687</t>
  </si>
  <si>
    <t>038561989694</t>
  </si>
  <si>
    <t>038561989700</t>
  </si>
  <si>
    <t>038561989717</t>
  </si>
  <si>
    <t>038561989724</t>
  </si>
  <si>
    <t>038561989731</t>
  </si>
  <si>
    <t>038561989755</t>
  </si>
  <si>
    <t>038561989762</t>
  </si>
  <si>
    <t>038561989786</t>
  </si>
  <si>
    <t>038561989809</t>
  </si>
  <si>
    <t>038561989830</t>
  </si>
  <si>
    <t>038561989847</t>
  </si>
  <si>
    <t>038561989854</t>
  </si>
  <si>
    <t>038561989861</t>
  </si>
  <si>
    <t>038561989878</t>
  </si>
  <si>
    <t>038561989885</t>
  </si>
  <si>
    <t>038561989892</t>
  </si>
  <si>
    <t>038561989908</t>
  </si>
  <si>
    <t>038561989915</t>
  </si>
  <si>
    <t>038561989939</t>
  </si>
  <si>
    <t>038561989946</t>
  </si>
  <si>
    <t>038561989960</t>
  </si>
  <si>
    <t>038561989977</t>
  </si>
  <si>
    <t>038561989984</t>
  </si>
  <si>
    <t>038561989991</t>
  </si>
  <si>
    <t>038561990010</t>
  </si>
  <si>
    <t>038561990027</t>
  </si>
  <si>
    <t>038561990034</t>
  </si>
  <si>
    <t>038561990041</t>
  </si>
  <si>
    <t>038561990058</t>
  </si>
  <si>
    <t>038561990065</t>
  </si>
  <si>
    <t>038561990072</t>
  </si>
  <si>
    <t>038561990089</t>
  </si>
  <si>
    <t>038561990096</t>
  </si>
  <si>
    <t>038561990102</t>
  </si>
  <si>
    <t>038561990119</t>
  </si>
  <si>
    <t>038561990126</t>
  </si>
  <si>
    <t>038561990140</t>
  </si>
  <si>
    <t>038561990157</t>
  </si>
  <si>
    <t>038561990164</t>
  </si>
  <si>
    <t>038561990171</t>
  </si>
  <si>
    <t>038561990188</t>
  </si>
  <si>
    <t>038561990201</t>
  </si>
  <si>
    <t>038561990218</t>
  </si>
  <si>
    <t>038561990225</t>
  </si>
  <si>
    <t>038561990232</t>
  </si>
  <si>
    <t>038561990249</t>
  </si>
  <si>
    <t>038561990256</t>
  </si>
  <si>
    <t>038561990270</t>
  </si>
  <si>
    <t>038561990287</t>
  </si>
  <si>
    <t>038561990294</t>
  </si>
  <si>
    <t>038561990300</t>
  </si>
  <si>
    <t>038561990317</t>
  </si>
  <si>
    <t>038561990324</t>
  </si>
  <si>
    <t>038561990331</t>
  </si>
  <si>
    <t>038561990348</t>
  </si>
  <si>
    <t>038561990355</t>
  </si>
  <si>
    <t>038561990362</t>
  </si>
  <si>
    <t>038561990379</t>
  </si>
  <si>
    <t>038561990386</t>
  </si>
  <si>
    <t>038561990409</t>
  </si>
  <si>
    <t>038561990416</t>
  </si>
  <si>
    <t>038561990430</t>
  </si>
  <si>
    <t>038561990447</t>
  </si>
  <si>
    <t>038561990454</t>
  </si>
  <si>
    <t>038561990461</t>
  </si>
  <si>
    <t>038561990478</t>
  </si>
  <si>
    <t>038561990485</t>
  </si>
  <si>
    <t>038561990492</t>
  </si>
  <si>
    <t>038561990508</t>
  </si>
  <si>
    <t>038561990515</t>
  </si>
  <si>
    <t>038561990522</t>
  </si>
  <si>
    <t>038561990539</t>
  </si>
  <si>
    <t>038561990546</t>
  </si>
  <si>
    <t>038561990560</t>
  </si>
  <si>
    <t>038561990577</t>
  </si>
  <si>
    <t>038561990584</t>
  </si>
  <si>
    <t>PTOE-12-3</t>
  </si>
  <si>
    <t>038561990591</t>
  </si>
  <si>
    <t>50</t>
  </si>
  <si>
    <t>PTOE-12-4</t>
  </si>
  <si>
    <t>038561990607</t>
  </si>
  <si>
    <t>PTOE-12-6</t>
  </si>
  <si>
    <t>PTOE-12-8</t>
  </si>
  <si>
    <t>PTOE-12-10</t>
  </si>
  <si>
    <t>PTOE-12-12</t>
  </si>
  <si>
    <t>PTOE-34-3</t>
  </si>
  <si>
    <t>PTOE-34-4</t>
  </si>
  <si>
    <t>PTOE-34-6</t>
  </si>
  <si>
    <t>PTOE-34-8</t>
  </si>
  <si>
    <t>PTOE-34-12</t>
  </si>
  <si>
    <t>PTOE-34-18</t>
  </si>
  <si>
    <t>25</t>
  </si>
  <si>
    <t>PTOE-1-2</t>
  </si>
  <si>
    <t>PTOE-1-3</t>
  </si>
  <si>
    <t>PTOE-1-4</t>
  </si>
  <si>
    <t>PTOE-1-6</t>
  </si>
  <si>
    <t>PTOE-1-8</t>
  </si>
  <si>
    <t>PTOE-1-10</t>
  </si>
  <si>
    <t>PTOE-1-12</t>
  </si>
  <si>
    <t>PTOE-1-18</t>
  </si>
  <si>
    <t>PTOE-1-24</t>
  </si>
  <si>
    <t>PTOE-114-4</t>
  </si>
  <si>
    <t>PTOE-114-6</t>
  </si>
  <si>
    <t>PTOE-114-8</t>
  </si>
  <si>
    <t>PTOE-114-12</t>
  </si>
  <si>
    <t>PTOE-114-18</t>
  </si>
  <si>
    <t>1</t>
  </si>
  <si>
    <t>PTOE-112-3</t>
  </si>
  <si>
    <t>PTOE-112-4</t>
  </si>
  <si>
    <t>PTOE-112-6</t>
  </si>
  <si>
    <t>PTOE-112-8</t>
  </si>
  <si>
    <t>PTOE-112-12</t>
  </si>
  <si>
    <t>PTOE-112-18</t>
  </si>
  <si>
    <t>PTOE-2-3</t>
  </si>
  <si>
    <t>PTOE-2-4</t>
  </si>
  <si>
    <t>PTOE-2-6</t>
  </si>
  <si>
    <t>PTOE-2-8</t>
  </si>
  <si>
    <t>PTOE-2-12</t>
  </si>
  <si>
    <t>PTOE-2-18</t>
  </si>
  <si>
    <t>PTOE-2-24</t>
  </si>
  <si>
    <t>PTOE-2-36</t>
  </si>
  <si>
    <t>PTOE-212-4</t>
  </si>
  <si>
    <t>PTOE-212-6</t>
  </si>
  <si>
    <t>PTOE-212-8</t>
  </si>
  <si>
    <t>PTOE-212-12</t>
  </si>
  <si>
    <t>PTOE-3-4</t>
  </si>
  <si>
    <t>PTOE-3-6</t>
  </si>
  <si>
    <t>PTOE-3-8</t>
  </si>
  <si>
    <t>PTOE-3-12</t>
  </si>
  <si>
    <t>PTOE-4-4</t>
  </si>
  <si>
    <t>PTOE-4-12</t>
  </si>
  <si>
    <t>038561991154</t>
  </si>
  <si>
    <t>038561991161</t>
  </si>
  <si>
    <t>038561991178</t>
  </si>
  <si>
    <t>038561991185</t>
  </si>
  <si>
    <t>038561991192</t>
  </si>
  <si>
    <t>038561991208</t>
  </si>
  <si>
    <t>038561991215</t>
  </si>
  <si>
    <t>038561032680</t>
  </si>
  <si>
    <t>038561032697</t>
  </si>
  <si>
    <t>038561018363</t>
  </si>
  <si>
    <t>038561015966</t>
  </si>
  <si>
    <t>038561032710</t>
  </si>
  <si>
    <t>038561032727</t>
  </si>
  <si>
    <t>© 2023 Genova Pipe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</si>
</sst>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1" formatCode="_(* #,##0_);_(* \(#,##0\);_(* &quot;-&quot;_);_(@_)"/>
    <numFmt numFmtId="44" formatCode="_(&quot;$&quot;* #,##0.00_);_(&quot;$&quot;* \(#,##0.00\);_(&quot;$&quot;* &quot;-&quot;??_);_(@_)"/>
    <numFmt numFmtId="43" formatCode="_(* #,##0.00_);_(* \(#,##0.00\);_(* &quot;-&quot;??_);_(@_)"/>
    <numFmt numFmtId="164" formatCode="#,##0.000"/>
    <numFmt numFmtId="165" formatCode="_(* #,##0.000_);_(* \(#,##0.000\);_(* &quot;-&quot;???_);_(@_)"/>
  </numFmts>
  <fonts count="20" x14ac:knownFonts="1">
    <font>
      <sz val="11"/>
      <color theme="1"/>
      <name val="Calibri"/>
      <family val="2"/>
      <scheme val="minor"/>
    </font>
    <font>
      <sz val="11"/>
      <color theme="1"/>
      <name val="Calibri"/>
      <family val="2"/>
      <scheme val="minor"/>
    </font>
    <font>
      <u/>
      <sz val="11"/>
      <color theme="10"/>
      <name val="Calibri"/>
      <family val="2"/>
      <scheme val="minor"/>
    </font>
    <font>
      <b/>
      <sz val="18"/>
      <color theme="0"/>
      <name val="Tahoma"/>
      <family val="2"/>
    </font>
    <font>
      <b/>
      <sz val="18"/>
      <color theme="0"/>
      <name val="Mazzard H"/>
      <family val="3"/>
    </font>
    <font>
      <sz val="8"/>
      <color theme="0"/>
      <name val="Mazzard H"/>
      <family val="3"/>
    </font>
    <font>
      <b/>
      <sz val="13"/>
      <name val="Tahoma"/>
      <family val="2"/>
    </font>
    <font>
      <b/>
      <sz val="20"/>
      <name val="Tahoma"/>
      <family val="2"/>
    </font>
    <font>
      <b/>
      <sz val="9"/>
      <name val="Mazzard H"/>
      <family val="3"/>
    </font>
    <font>
      <b/>
      <sz val="11"/>
      <name val="Tahoma"/>
      <family val="2"/>
    </font>
    <font>
      <b/>
      <sz val="8"/>
      <name val="Mazzard H"/>
      <family val="3"/>
    </font>
    <font>
      <b/>
      <sz val="10"/>
      <color theme="0"/>
      <name val="Tahoma"/>
      <family val="2"/>
    </font>
    <font>
      <b/>
      <sz val="11"/>
      <color theme="0"/>
      <name val="Tahoma"/>
      <family val="2"/>
    </font>
    <font>
      <b/>
      <sz val="10"/>
      <name val="Mazzard H"/>
      <family val="3"/>
    </font>
    <font>
      <b/>
      <sz val="10"/>
      <name val="Tahoma"/>
      <family val="2"/>
    </font>
    <font>
      <sz val="10"/>
      <color theme="1"/>
      <name val="Tahoma"/>
      <family val="2"/>
    </font>
    <font>
      <b/>
      <sz val="11"/>
      <color theme="1"/>
      <name val="Tahoma"/>
      <family val="2"/>
    </font>
    <font>
      <sz val="11"/>
      <color theme="1"/>
      <name val="Tahoma"/>
      <family val="2"/>
    </font>
    <font>
      <b/>
      <sz val="10"/>
      <color theme="1"/>
      <name val="Tahoma"/>
      <family val="2"/>
    </font>
    <font>
      <b/>
      <u/>
      <sz val="10"/>
      <color theme="1"/>
      <name val="Tahoma"/>
      <family val="2"/>
    </font>
  </fonts>
  <fills count="8">
    <fill>
      <patternFill patternType="none"/>
    </fill>
    <fill>
      <patternFill patternType="gray125"/>
    </fill>
    <fill>
      <patternFill patternType="solid">
        <fgColor rgb="FF2B6AF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rgb="FF2B6AF7"/>
        <bgColor theme="1"/>
      </patternFill>
    </fill>
  </fills>
  <borders count="4">
    <border>
      <left/>
      <right/>
      <top/>
      <bottom/>
      <diagonal/>
    </border>
    <border>
      <left/>
      <right/>
      <top/>
      <bottom style="thin">
        <color theme="0"/>
      </bottom>
      <diagonal/>
    </border>
    <border>
      <left style="thin">
        <color theme="0" tint="-0.34998626667073579"/>
      </left>
      <right style="thin">
        <color theme="0" tint="-0.34998626667073579"/>
      </right>
      <top style="thin">
        <color theme="0" tint="-0.34998626667073579"/>
      </top>
      <bottom/>
      <diagonal/>
    </border>
    <border>
      <left/>
      <right/>
      <top/>
      <bottom style="medium">
        <color theme="0" tint="-0.34998626667073579"/>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68">
    <xf numFmtId="0" fontId="0" fillId="0" borderId="0" xfId="0"/>
    <xf numFmtId="0" fontId="0" fillId="0" borderId="0" xfId="0" applyProtection="1">
      <protection hidden="1"/>
    </xf>
    <xf numFmtId="0" fontId="4" fillId="3" borderId="0" xfId="0" applyFont="1" applyFill="1" applyAlignment="1" applyProtection="1">
      <alignment vertical="center"/>
      <protection hidden="1"/>
    </xf>
    <xf numFmtId="0" fontId="5" fillId="3" borderId="0" xfId="3" applyFont="1" applyFill="1" applyBorder="1" applyAlignment="1" applyProtection="1">
      <alignment horizontal="center"/>
      <protection hidden="1"/>
    </xf>
    <xf numFmtId="0" fontId="4" fillId="3" borderId="0" xfId="0" applyFont="1" applyFill="1" applyAlignment="1" applyProtection="1">
      <alignment horizontal="center" vertical="center"/>
      <protection hidden="1"/>
    </xf>
    <xf numFmtId="1" fontId="4" fillId="3" borderId="0" xfId="0" applyNumberFormat="1" applyFont="1" applyFill="1" applyAlignment="1" applyProtection="1">
      <alignment horizontal="center" vertical="center"/>
      <protection hidden="1"/>
    </xf>
    <xf numFmtId="0" fontId="0" fillId="3" borderId="0" xfId="0" applyFill="1" applyProtection="1">
      <protection hidden="1"/>
    </xf>
    <xf numFmtId="0" fontId="7" fillId="4" borderId="0" xfId="0" applyFont="1" applyFill="1" applyAlignment="1" applyProtection="1">
      <alignment vertical="center" wrapText="1"/>
      <protection hidden="1"/>
    </xf>
    <xf numFmtId="1" fontId="7" fillId="4" borderId="0" xfId="0" applyNumberFormat="1" applyFont="1" applyFill="1" applyAlignment="1" applyProtection="1">
      <alignment vertical="center" wrapText="1"/>
      <protection hidden="1"/>
    </xf>
    <xf numFmtId="0" fontId="8" fillId="3" borderId="0" xfId="0" applyFont="1" applyFill="1" applyAlignment="1" applyProtection="1">
      <alignment horizontal="left"/>
      <protection hidden="1"/>
    </xf>
    <xf numFmtId="0" fontId="0" fillId="0" borderId="0" xfId="0" applyAlignment="1" applyProtection="1">
      <alignment horizontal="right" vertical="center"/>
      <protection hidden="1"/>
    </xf>
    <xf numFmtId="0" fontId="10" fillId="3" borderId="0" xfId="0" applyFont="1" applyFill="1" applyAlignment="1" applyProtection="1">
      <alignment horizontal="left"/>
      <protection hidden="1"/>
    </xf>
    <xf numFmtId="1" fontId="9" fillId="3" borderId="0" xfId="0" applyNumberFormat="1" applyFont="1" applyFill="1" applyAlignment="1" applyProtection="1">
      <alignment horizontal="right" vertical="center" indent="1"/>
      <protection hidden="1"/>
    </xf>
    <xf numFmtId="14" fontId="9" fillId="3" borderId="0" xfId="0" applyNumberFormat="1" applyFont="1" applyFill="1" applyAlignment="1" applyProtection="1">
      <alignment horizontal="right" vertical="center"/>
      <protection hidden="1"/>
    </xf>
    <xf numFmtId="0" fontId="10" fillId="0" borderId="0" xfId="0" applyFont="1" applyAlignment="1" applyProtection="1">
      <alignment horizontal="left" vertical="top"/>
      <protection hidden="1"/>
    </xf>
    <xf numFmtId="0" fontId="5" fillId="0" borderId="0" xfId="3" applyFont="1" applyFill="1" applyBorder="1" applyAlignment="1" applyProtection="1">
      <alignment horizontal="center"/>
      <protection hidden="1"/>
    </xf>
    <xf numFmtId="0" fontId="10" fillId="0" borderId="0" xfId="0" applyFont="1" applyAlignment="1" applyProtection="1">
      <alignment horizontal="left" vertical="center"/>
      <protection hidden="1"/>
    </xf>
    <xf numFmtId="0" fontId="13" fillId="0" borderId="0" xfId="0" applyFont="1" applyProtection="1">
      <protection hidden="1"/>
    </xf>
    <xf numFmtId="0" fontId="14" fillId="0" borderId="0" xfId="0" applyFont="1" applyProtection="1">
      <protection hidden="1"/>
    </xf>
    <xf numFmtId="1" fontId="14" fillId="0" borderId="0" xfId="0" applyNumberFormat="1" applyFont="1" applyProtection="1">
      <protection hidden="1"/>
    </xf>
    <xf numFmtId="0" fontId="11" fillId="7" borderId="2" xfId="0" applyFont="1" applyFill="1" applyBorder="1" applyAlignment="1" applyProtection="1">
      <alignment horizontal="center" vertical="center" wrapText="1"/>
      <protection hidden="1"/>
    </xf>
    <xf numFmtId="1" fontId="11" fillId="7" borderId="2" xfId="0" applyNumberFormat="1"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1" fontId="0" fillId="0" borderId="0" xfId="0" applyNumberFormat="1" applyProtection="1">
      <protection hidden="1"/>
    </xf>
    <xf numFmtId="0" fontId="15" fillId="0" borderId="0" xfId="0" applyFont="1" applyAlignment="1" applyProtection="1">
      <alignment vertical="center"/>
      <protection hidden="1"/>
    </xf>
    <xf numFmtId="0" fontId="16" fillId="0" borderId="0" xfId="0" applyFont="1" applyProtection="1">
      <protection hidden="1"/>
    </xf>
    <xf numFmtId="0" fontId="17" fillId="0" borderId="0" xfId="0" applyFont="1" applyProtection="1">
      <protection hidden="1"/>
    </xf>
    <xf numFmtId="0" fontId="17" fillId="0" borderId="0" xfId="0" applyFont="1" applyAlignment="1" applyProtection="1">
      <alignment horizontal="right"/>
      <protection hidden="1"/>
    </xf>
    <xf numFmtId="0" fontId="19" fillId="0" borderId="0" xfId="0" applyFont="1" applyAlignment="1" applyProtection="1">
      <alignment vertical="center"/>
      <protection hidden="1"/>
    </xf>
    <xf numFmtId="0" fontId="0" fillId="0" borderId="0" xfId="0" applyAlignment="1">
      <alignment vertical="center"/>
    </xf>
    <xf numFmtId="0" fontId="18" fillId="0" borderId="0" xfId="0" applyFont="1" applyAlignment="1" applyProtection="1">
      <alignment horizontal="left" vertical="center"/>
      <protection locked="0"/>
    </xf>
    <xf numFmtId="0" fontId="15" fillId="0" borderId="0" xfId="0" applyFont="1" applyAlignment="1" applyProtection="1">
      <alignment horizontal="left" vertical="center"/>
      <protection hidden="1"/>
    </xf>
    <xf numFmtId="165" fontId="15" fillId="0" borderId="0" xfId="2" applyNumberFormat="1" applyFont="1" applyFill="1" applyBorder="1" applyAlignment="1" applyProtection="1">
      <alignment vertical="center"/>
      <protection hidden="1"/>
    </xf>
    <xf numFmtId="165" fontId="18" fillId="0" borderId="0" xfId="2" applyNumberFormat="1" applyFont="1" applyFill="1" applyBorder="1" applyAlignment="1" applyProtection="1">
      <alignment vertical="center"/>
      <protection hidden="1"/>
    </xf>
    <xf numFmtId="165" fontId="15" fillId="0" borderId="0" xfId="2" applyNumberFormat="1" applyFont="1" applyFill="1" applyAlignment="1" applyProtection="1">
      <alignment vertical="center"/>
      <protection hidden="1"/>
    </xf>
    <xf numFmtId="165" fontId="18" fillId="0" borderId="0" xfId="2" applyNumberFormat="1" applyFont="1" applyFill="1" applyAlignment="1" applyProtection="1">
      <alignment vertical="center"/>
      <protection hidden="1"/>
    </xf>
    <xf numFmtId="0" fontId="7" fillId="4" borderId="0" xfId="0" applyFont="1" applyFill="1" applyAlignment="1" applyProtection="1">
      <alignment horizontal="right" vertical="center" wrapText="1"/>
      <protection hidden="1"/>
    </xf>
    <xf numFmtId="165" fontId="15" fillId="0" borderId="0" xfId="1" applyNumberFormat="1" applyFont="1" applyFill="1" applyBorder="1" applyAlignment="1" applyProtection="1">
      <alignment horizontal="right" vertical="center"/>
      <protection hidden="1"/>
    </xf>
    <xf numFmtId="165" fontId="15" fillId="0" borderId="0" xfId="1" applyNumberFormat="1" applyFont="1" applyFill="1" applyAlignment="1" applyProtection="1">
      <alignment horizontal="right" vertical="center"/>
      <protection hidden="1"/>
    </xf>
    <xf numFmtId="0" fontId="0" fillId="0" borderId="0" xfId="0" applyAlignment="1" applyProtection="1">
      <alignment horizontal="right"/>
      <protection hidden="1"/>
    </xf>
    <xf numFmtId="0" fontId="15" fillId="0" borderId="0" xfId="0" applyFont="1" applyAlignment="1" applyProtection="1">
      <alignment horizontal="right" vertical="center"/>
      <protection hidden="1"/>
    </xf>
    <xf numFmtId="0" fontId="4" fillId="3" borderId="0" xfId="0" applyFont="1" applyFill="1" applyAlignment="1" applyProtection="1">
      <alignment horizontal="right" vertical="center"/>
      <protection hidden="1"/>
    </xf>
    <xf numFmtId="0" fontId="14" fillId="0" borderId="0" xfId="0" applyFont="1" applyAlignment="1" applyProtection="1">
      <alignment horizontal="right"/>
      <protection hidden="1"/>
    </xf>
    <xf numFmtId="0" fontId="9" fillId="3" borderId="0" xfId="0" applyFont="1" applyFill="1" applyAlignment="1" applyProtection="1">
      <alignment horizontal="right" vertical="center"/>
      <protection hidden="1"/>
    </xf>
    <xf numFmtId="41" fontId="15" fillId="0" borderId="0" xfId="1" applyNumberFormat="1" applyFont="1" applyFill="1" applyBorder="1" applyAlignment="1" applyProtection="1">
      <alignment horizontal="right" vertical="center"/>
      <protection hidden="1"/>
    </xf>
    <xf numFmtId="41" fontId="15" fillId="0" borderId="0" xfId="1" applyNumberFormat="1" applyFont="1" applyFill="1" applyAlignment="1" applyProtection="1">
      <alignment horizontal="right" vertical="center"/>
      <protection hidden="1"/>
    </xf>
    <xf numFmtId="1" fontId="15" fillId="0" borderId="0" xfId="0" applyNumberFormat="1" applyFont="1" applyAlignment="1" applyProtection="1">
      <alignment horizontal="center" vertical="center"/>
      <protection hidden="1"/>
    </xf>
    <xf numFmtId="0" fontId="18" fillId="0" borderId="3"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hidden="1"/>
    </xf>
    <xf numFmtId="1" fontId="15" fillId="0" borderId="3" xfId="0" applyNumberFormat="1" applyFont="1" applyBorder="1" applyAlignment="1" applyProtection="1">
      <alignment horizontal="center" vertical="center"/>
      <protection hidden="1"/>
    </xf>
    <xf numFmtId="165" fontId="15" fillId="0" borderId="3" xfId="1" applyNumberFormat="1" applyFont="1" applyFill="1" applyBorder="1" applyAlignment="1" applyProtection="1">
      <alignment horizontal="right" vertical="center"/>
      <protection hidden="1"/>
    </xf>
    <xf numFmtId="41" fontId="15" fillId="0" borderId="3" xfId="1" applyNumberFormat="1" applyFont="1" applyFill="1" applyBorder="1" applyAlignment="1" applyProtection="1">
      <alignment horizontal="right" vertical="center"/>
      <protection hidden="1"/>
    </xf>
    <xf numFmtId="165" fontId="15" fillId="0" borderId="3" xfId="2" applyNumberFormat="1" applyFont="1" applyFill="1" applyBorder="1" applyAlignment="1" applyProtection="1">
      <alignment vertical="center"/>
      <protection hidden="1"/>
    </xf>
    <xf numFmtId="165" fontId="18" fillId="0" borderId="3" xfId="2" applyNumberFormat="1" applyFont="1" applyFill="1" applyBorder="1" applyAlignment="1" applyProtection="1">
      <alignment vertical="center"/>
      <protection hidden="1"/>
    </xf>
    <xf numFmtId="1" fontId="15" fillId="0" borderId="0" xfId="0" applyNumberFormat="1" applyFont="1" applyAlignment="1" applyProtection="1">
      <alignment horizontal="center" vertical="center"/>
      <protection locked="0"/>
    </xf>
    <xf numFmtId="0" fontId="9" fillId="5" borderId="0" xfId="0" applyFont="1" applyFill="1" applyAlignment="1" applyProtection="1">
      <alignment horizontal="right" vertical="center"/>
      <protection hidden="1"/>
    </xf>
    <xf numFmtId="14" fontId="9" fillId="5" borderId="0" xfId="0" applyNumberFormat="1" applyFont="1" applyFill="1" applyAlignment="1" applyProtection="1">
      <alignment horizontal="right" vertical="center"/>
      <protection hidden="1"/>
    </xf>
    <xf numFmtId="0" fontId="3" fillId="2" borderId="0" xfId="0" applyFont="1" applyFill="1" applyAlignment="1" applyProtection="1">
      <alignment horizontal="right" vertical="center"/>
      <protection hidden="1"/>
    </xf>
    <xf numFmtId="0" fontId="6" fillId="4" borderId="0" xfId="0" applyFont="1" applyFill="1" applyAlignment="1" applyProtection="1">
      <alignment horizontal="right" vertical="center"/>
      <protection hidden="1"/>
    </xf>
    <xf numFmtId="0" fontId="7" fillId="4" borderId="0" xfId="0" applyFont="1" applyFill="1" applyAlignment="1" applyProtection="1">
      <alignment horizontal="right" vertical="center" wrapText="1"/>
      <protection hidden="1"/>
    </xf>
    <xf numFmtId="0" fontId="18" fillId="0" borderId="0" xfId="0" applyFont="1" applyAlignment="1" applyProtection="1">
      <alignment vertical="center"/>
      <protection hidden="1"/>
    </xf>
    <xf numFmtId="0" fontId="0" fillId="0" borderId="0" xfId="0" applyAlignment="1">
      <alignment vertical="center"/>
    </xf>
    <xf numFmtId="0" fontId="0" fillId="0" borderId="0" xfId="0" applyAlignment="1">
      <alignment horizontal="right" vertical="center"/>
    </xf>
    <xf numFmtId="0" fontId="15" fillId="0" borderId="0" xfId="0" applyFont="1" applyAlignment="1" applyProtection="1">
      <alignment horizontal="left" vertical="center" wrapText="1"/>
      <protection hidden="1"/>
    </xf>
    <xf numFmtId="0" fontId="15" fillId="0" borderId="0" xfId="0" applyFont="1" applyAlignment="1" applyProtection="1">
      <alignment vertical="center"/>
      <protection hidden="1"/>
    </xf>
    <xf numFmtId="0" fontId="15" fillId="0" borderId="0" xfId="0" applyFont="1" applyAlignment="1" applyProtection="1">
      <alignment horizontal="right" vertical="center"/>
      <protection hidden="1"/>
    </xf>
    <xf numFmtId="0" fontId="12" fillId="6" borderId="1" xfId="0" applyFont="1" applyFill="1" applyBorder="1" applyAlignment="1" applyProtection="1">
      <alignment horizontal="right" vertical="center"/>
      <protection hidden="1"/>
    </xf>
    <xf numFmtId="164" fontId="12" fillId="6" borderId="1" xfId="0" applyNumberFormat="1" applyFont="1" applyFill="1" applyBorder="1" applyAlignment="1" applyProtection="1">
      <alignment horizontal="right" vertical="center" wrapText="1"/>
      <protection locked="0"/>
    </xf>
  </cellXfs>
  <cellStyles count="4">
    <cellStyle name="Comma" xfId="1" builtinId="3"/>
    <cellStyle name="Currency" xfId="2" builtinId="4"/>
    <cellStyle name="Hyperlink" xfId="3" builtinId="8"/>
    <cellStyle name="Normal" xfId="0" builtinId="0"/>
  </cellStyles>
  <dxfs count="20">
    <dxf>
      <font>
        <b/>
        <i val="0"/>
        <strike val="0"/>
        <condense val="0"/>
        <extend val="0"/>
        <outline val="0"/>
        <shadow val="0"/>
        <u val="none"/>
        <vertAlign val="baseline"/>
        <sz val="10"/>
        <color theme="1"/>
        <name val="Tahoma"/>
        <family val="2"/>
        <scheme val="none"/>
      </font>
      <numFmt numFmtId="165" formatCode="_(* #,##0.000_);_(* \(#,##0.000\);_(* &quot;-&quot;???_);_(@_)"/>
      <fill>
        <patternFill patternType="none">
          <fgColor indexed="64"/>
          <bgColor auto="1"/>
        </patternFill>
      </fill>
      <alignment vertical="center" textRotation="0" wrapText="0" indent="0" justifyLastLine="0" shrinkToFit="0" readingOrder="0"/>
      <protection locked="1" hidden="1"/>
    </dxf>
    <dxf>
      <font>
        <b/>
        <i val="0"/>
        <strike val="0"/>
        <condense val="0"/>
        <extend val="0"/>
        <outline val="0"/>
        <shadow val="0"/>
        <u val="none"/>
        <vertAlign val="baseline"/>
        <sz val="9"/>
        <color theme="1"/>
        <name val="Century Gothic"/>
        <family val="2"/>
        <scheme val="none"/>
      </font>
      <numFmt numFmtId="166" formatCode="_(&quot;$&quot;* #,##0.000_);_(&quot;$&quot;* \(#,##0.000\);_(&quot;$&quot;* &quot;-&quot;???_);_(@_)"/>
      <fill>
        <patternFill patternType="solid">
          <fgColor theme="0" tint="-0.34998626667073579"/>
          <bgColor theme="0" tint="-0.34998626667073579"/>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ahoma"/>
        <family val="2"/>
        <scheme val="none"/>
      </font>
      <numFmt numFmtId="165" formatCode="_(* #,##0.000_);_(* \(#,##0.000\);_(* &quot;-&quot;???_);_(@_)"/>
      <fill>
        <patternFill patternType="none">
          <fgColor indexed="64"/>
          <bgColor auto="1"/>
        </patternFill>
      </fill>
      <alignment vertical="center" textRotation="0" wrapText="0" indent="0" justifyLastLine="0" shrinkToFit="0" readingOrder="0"/>
      <protection locked="1" hidden="1"/>
    </dxf>
    <dxf>
      <font>
        <b val="0"/>
        <i val="0"/>
        <strike val="0"/>
        <condense val="0"/>
        <extend val="0"/>
        <outline val="0"/>
        <shadow val="0"/>
        <u val="none"/>
        <vertAlign val="baseline"/>
        <sz val="9"/>
        <color theme="1"/>
        <name val="Century Gothic"/>
        <family val="2"/>
        <scheme val="none"/>
      </font>
      <numFmt numFmtId="166" formatCode="_(&quot;$&quot;* #,##0.000_);_(&quot;$&quot;* \(#,##0.000\);_(&quot;$&quot;* &quot;-&quot;???_);_(@_)"/>
      <fill>
        <patternFill patternType="solid">
          <fgColor theme="0" tint="-0.34998626667073579"/>
          <bgColor theme="0" tint="-0.34998626667073579"/>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ahoma"/>
        <family val="2"/>
        <scheme val="none"/>
      </font>
      <numFmt numFmtId="33" formatCode="_(* #,##0_);_(* \(#,##0\);_(* &quot;-&quot;_);_(@_)"/>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9"/>
        <color theme="1"/>
        <name val="Century Gothic"/>
        <family val="2"/>
        <scheme val="none"/>
      </font>
      <numFmt numFmtId="167" formatCode="_(* #,##0_);_(* \(#,##0\);_(* &quot;-&quot;??_);_(@_)"/>
      <fill>
        <patternFill patternType="solid">
          <fgColor theme="0" tint="-0.34998626667073579"/>
          <bgColor theme="0" tint="-0.34998626667073579"/>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ahoma"/>
        <family val="2"/>
        <scheme val="none"/>
      </font>
      <numFmt numFmtId="165" formatCode="_(* #,##0.000_);_(* \(#,##0.000\);_(* &quot;-&quot;???_);_(@_)"/>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9"/>
        <color theme="1"/>
        <name val="Century Gothic"/>
        <family val="2"/>
        <scheme val="none"/>
      </font>
      <fill>
        <patternFill patternType="solid">
          <fgColor theme="0" tint="-0.34998626667073579"/>
          <bgColor theme="0" tint="-0.34998626667073579"/>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ahoma"/>
        <family val="2"/>
        <scheme val="none"/>
      </font>
      <numFmt numFmtId="1" formatCode="0"/>
      <fill>
        <patternFill patternType="none">
          <fgColor indexed="64"/>
          <bgColor auto="1"/>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entury Gothic"/>
        <family val="2"/>
        <scheme val="none"/>
      </font>
      <fill>
        <patternFill patternType="solid">
          <fgColor theme="0" tint="-0.34998626667073579"/>
          <bgColor theme="0" tint="-0.34998626667073579"/>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ahoma"/>
        <family val="2"/>
        <scheme val="none"/>
      </font>
      <numFmt numFmtId="166" formatCode="_(&quot;$&quot;* #,##0.000_);_(&quot;$&quot;* \(#,##0.000\);_(&quot;$&quot;* &quot;-&quot;???_);_(@_)"/>
      <fill>
        <patternFill patternType="none">
          <fgColor indexed="64"/>
          <bgColor indexed="65"/>
        </patternFill>
      </fill>
      <alignment horizontal="left" vertical="center" textRotation="0" wrapText="0" indent="0" justifyLastLine="0" shrinkToFit="0" readingOrder="0"/>
      <protection locked="1" hidden="1"/>
    </dxf>
    <dxf>
      <font>
        <b val="0"/>
        <i val="0"/>
        <strike val="0"/>
        <condense val="0"/>
        <extend val="0"/>
        <outline val="0"/>
        <shadow val="0"/>
        <u val="none"/>
        <vertAlign val="baseline"/>
        <sz val="9"/>
        <color theme="1"/>
        <name val="Century Gothic"/>
        <family val="2"/>
        <scheme val="none"/>
      </font>
      <fill>
        <patternFill patternType="solid">
          <fgColor theme="0" tint="-0.34998626667073579"/>
          <bgColor theme="0" tint="-0.34998626667073579"/>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ahoma"/>
        <family val="2"/>
        <scheme val="none"/>
      </font>
      <alignment horizontal="left" vertical="center" textRotation="0" wrapText="0" relativeIndent="1" justifyLastLine="0" shrinkToFit="0" readingOrder="0"/>
      <protection locked="1" hidden="1"/>
    </dxf>
    <dxf>
      <font>
        <b val="0"/>
        <i val="0"/>
        <strike val="0"/>
        <condense val="0"/>
        <extend val="0"/>
        <outline val="0"/>
        <shadow val="0"/>
        <u val="none"/>
        <vertAlign val="baseline"/>
        <sz val="9"/>
        <color theme="1"/>
        <name val="Century Gothic"/>
        <family val="2"/>
        <scheme val="none"/>
      </font>
      <fill>
        <patternFill patternType="solid">
          <fgColor theme="0" tint="-0.34998626667073579"/>
          <bgColor theme="0" tint="-0.34998626667073579"/>
        </patternFill>
      </fill>
      <alignment horizontal="center" vertical="center" textRotation="0" wrapText="0" indent="0" justifyLastLine="0" shrinkToFit="0" readingOrder="0"/>
      <border diagonalUp="0" diagonalDown="0" outline="0">
        <left style="thin">
          <color theme="0"/>
        </left>
        <right/>
        <top/>
        <bottom/>
      </border>
    </dxf>
    <dxf>
      <font>
        <b/>
        <i val="0"/>
        <strike val="0"/>
        <condense val="0"/>
        <extend val="0"/>
        <outline val="0"/>
        <shadow val="0"/>
        <u val="none"/>
        <vertAlign val="baseline"/>
        <sz val="10"/>
        <color theme="1"/>
        <name val="Tahoma"/>
        <family val="2"/>
        <scheme val="none"/>
      </font>
      <alignment horizontal="left" vertical="center" textRotation="0" wrapText="0" relativeIndent="1" justifyLastLine="0" shrinkToFit="0" readingOrder="0"/>
      <protection locked="1" hidden="1"/>
    </dxf>
    <dxf>
      <font>
        <b val="0"/>
        <i val="0"/>
        <strike val="0"/>
        <condense val="0"/>
        <extend val="0"/>
        <outline val="0"/>
        <shadow val="0"/>
        <u val="none"/>
        <vertAlign val="baseline"/>
        <sz val="9"/>
        <color theme="1"/>
        <name val="Century Gothic"/>
        <family val="2"/>
        <scheme val="none"/>
      </font>
      <fill>
        <patternFill patternType="solid">
          <fgColor theme="0" tint="-0.34998626667073579"/>
          <bgColor theme="0" tint="-0.34998626667073579"/>
        </patternFill>
      </fill>
      <alignment horizontal="center" vertical="center" textRotation="0" wrapText="0" indent="0" justifyLastLine="0" shrinkToFit="0" readingOrder="0"/>
      <border diagonalUp="0" diagonalDown="0" outline="0">
        <left/>
        <right/>
        <top/>
        <bottom/>
      </border>
    </dxf>
    <dxf>
      <font>
        <b/>
        <i val="0"/>
        <strike val="0"/>
        <condense val="0"/>
        <extend val="0"/>
        <outline val="0"/>
        <shadow val="0"/>
        <u val="none"/>
        <vertAlign val="baseline"/>
        <sz val="10"/>
        <color theme="1"/>
        <name val="Tahoma"/>
        <family val="2"/>
        <scheme val="none"/>
      </font>
      <fill>
        <patternFill patternType="none">
          <fgColor indexed="64"/>
          <bgColor indexed="65"/>
        </patternFill>
      </fill>
      <alignment horizontal="left" vertical="center" textRotation="0" wrapText="0" indent="1" justifyLastLine="0" shrinkToFit="0" readingOrder="0"/>
      <protection locked="0" hidden="0"/>
    </dxf>
    <dxf>
      <font>
        <b val="0"/>
        <i val="0"/>
        <strike val="0"/>
        <condense val="0"/>
        <extend val="0"/>
        <outline val="0"/>
        <shadow val="0"/>
        <u val="none"/>
        <vertAlign val="baseline"/>
        <sz val="9"/>
        <color theme="1"/>
        <name val="Century Gothic"/>
        <family val="2"/>
        <scheme val="none"/>
      </font>
      <fill>
        <patternFill patternType="solid">
          <fgColor theme="0" tint="-0.34998626667073579"/>
          <bgColor theme="0" tint="-0.34998626667073579"/>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0"/>
        <color theme="1"/>
        <name val="Tahoma"/>
        <family val="2"/>
        <scheme val="none"/>
      </font>
      <fill>
        <patternFill patternType="none">
          <fgColor rgb="FF000000"/>
          <bgColor auto="1"/>
        </patternFill>
      </fill>
      <alignment vertical="center" textRotation="0" wrapText="0" indent="0" justifyLastLine="0" shrinkToFit="0" readingOrder="0"/>
      <protection locked="1" hidden="1"/>
    </dxf>
    <dxf>
      <font>
        <strike val="0"/>
        <outline val="0"/>
        <shadow val="0"/>
        <u val="none"/>
        <vertAlign val="baseline"/>
        <sz val="10"/>
        <color theme="1"/>
        <name val="Tahoma"/>
        <family val="2"/>
        <scheme val="none"/>
      </font>
      <alignment vertical="center" textRotation="0" wrapText="0" indent="0" justifyLastLine="0" shrinkToFit="0" readingOrder="0"/>
      <protection locked="1" hidden="1"/>
    </dxf>
  </dxfs>
  <tableStyles count="1" defaultTableStyle="TableStyleMedium2" defaultPivotStyle="PivotStyleLight16">
    <tableStyle name="Invisible" pivot="0" table="0" count="0" xr9:uid="{F04CA18A-AB70-4388-A428-D3E621DA585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xdr:row>
      <xdr:rowOff>0</xdr:rowOff>
    </xdr:from>
    <xdr:to>
      <xdr:col>1</xdr:col>
      <xdr:colOff>914059</xdr:colOff>
      <xdr:row>5</xdr:row>
      <xdr:rowOff>35296</xdr:rowOff>
    </xdr:to>
    <xdr:pic>
      <xdr:nvPicPr>
        <xdr:cNvPr id="3" name="Picture 2">
          <a:extLst>
            <a:ext uri="{FF2B5EF4-FFF2-40B4-BE49-F238E27FC236}">
              <a16:creationId xmlns:a16="http://schemas.microsoft.com/office/drawing/2014/main" id="{9619E775-14DD-4755-AB50-DB2F2547472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36"/>
        <a:stretch/>
      </xdr:blipFill>
      <xdr:spPr>
        <a:xfrm>
          <a:off x="28575" y="254000"/>
          <a:ext cx="2112536" cy="592826"/>
        </a:xfrm>
        <a:prstGeom prst="rect">
          <a:avLst/>
        </a:prstGeom>
      </xdr:spPr>
    </xdr:pic>
    <xdr:clientData/>
  </xdr:twoCellAnchor>
  <xdr:twoCellAnchor>
    <xdr:from>
      <xdr:col>0</xdr:col>
      <xdr:colOff>35196</xdr:colOff>
      <xdr:row>6</xdr:row>
      <xdr:rowOff>86641</xdr:rowOff>
    </xdr:from>
    <xdr:to>
      <xdr:col>2</xdr:col>
      <xdr:colOff>2223</xdr:colOff>
      <xdr:row>8</xdr:row>
      <xdr:rowOff>98868</xdr:rowOff>
    </xdr:to>
    <xdr:sp macro="" textlink="">
      <xdr:nvSpPr>
        <xdr:cNvPr id="4" name="TextBox 3">
          <a:extLst>
            <a:ext uri="{FF2B5EF4-FFF2-40B4-BE49-F238E27FC236}">
              <a16:creationId xmlns:a16="http://schemas.microsoft.com/office/drawing/2014/main" id="{47E6CE70-41FE-4F15-A936-2A240561A4AA}"/>
            </a:ext>
          </a:extLst>
        </xdr:cNvPr>
        <xdr:cNvSpPr txBox="1"/>
      </xdr:nvSpPr>
      <xdr:spPr>
        <a:xfrm>
          <a:off x="35196" y="1166141"/>
          <a:ext cx="2094277" cy="282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600" b="1">
              <a:latin typeface="Tahoma" panose="020B0604030504040204" pitchFamily="34" charset="0"/>
              <a:ea typeface="Tahoma" panose="020B0604030504040204" pitchFamily="34" charset="0"/>
              <a:cs typeface="Tahoma" panose="020B0604030504040204" pitchFamily="34" charset="0"/>
            </a:rPr>
            <a:t>SCH 80</a:t>
          </a:r>
          <a:r>
            <a:rPr lang="en-US" sz="1600" b="1" baseline="0">
              <a:latin typeface="Tahoma" panose="020B0604030504040204" pitchFamily="34" charset="0"/>
              <a:ea typeface="Tahoma" panose="020B0604030504040204" pitchFamily="34" charset="0"/>
              <a:cs typeface="Tahoma" panose="020B0604030504040204" pitchFamily="34" charset="0"/>
            </a:rPr>
            <a:t> NIPPLES</a:t>
          </a:r>
          <a:endParaRPr lang="en-US" sz="16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27057</xdr:colOff>
      <xdr:row>8</xdr:row>
      <xdr:rowOff>127248</xdr:rowOff>
    </xdr:from>
    <xdr:to>
      <xdr:col>2</xdr:col>
      <xdr:colOff>79374</xdr:colOff>
      <xdr:row>10</xdr:row>
      <xdr:rowOff>184067</xdr:rowOff>
    </xdr:to>
    <xdr:sp macro="" textlink="">
      <xdr:nvSpPr>
        <xdr:cNvPr id="5" name="TextBox 4">
          <a:extLst>
            <a:ext uri="{FF2B5EF4-FFF2-40B4-BE49-F238E27FC236}">
              <a16:creationId xmlns:a16="http://schemas.microsoft.com/office/drawing/2014/main" id="{FB7D244F-F793-454C-BF8B-9D0DFDFF2AA2}"/>
            </a:ext>
          </a:extLst>
        </xdr:cNvPr>
        <xdr:cNvSpPr txBox="1"/>
      </xdr:nvSpPr>
      <xdr:spPr>
        <a:xfrm>
          <a:off x="27057" y="1476623"/>
          <a:ext cx="2179567" cy="533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0">
              <a:latin typeface="Tahoma" panose="020B0604030504040204" pitchFamily="34" charset="0"/>
              <a:ea typeface="Tahoma" panose="020B0604030504040204" pitchFamily="34" charset="0"/>
              <a:cs typeface="Tahoma" panose="020B0604030504040204" pitchFamily="34" charset="0"/>
            </a:rPr>
            <a:t>TBE = THREADED BOTH ENDS</a:t>
          </a:r>
        </a:p>
        <a:p>
          <a:pPr algn="l"/>
          <a:r>
            <a:rPr lang="en-US" sz="1100" b="0">
              <a:latin typeface="Tahoma" panose="020B0604030504040204" pitchFamily="34" charset="0"/>
              <a:ea typeface="Tahoma" panose="020B0604030504040204" pitchFamily="34" charset="0"/>
              <a:cs typeface="Tahoma" panose="020B0604030504040204" pitchFamily="34" charset="0"/>
            </a:rPr>
            <a:t>TOE = THREADED ONE END</a:t>
          </a:r>
        </a:p>
        <a:p>
          <a:pPr algn="l"/>
          <a:r>
            <a:rPr lang="en-US" sz="1200" b="1">
              <a:latin typeface="Mazzard H" pitchFamily="50" charset="0"/>
              <a:ea typeface="Tahoma" panose="020B0604030504040204" pitchFamily="34" charset="0"/>
              <a:cs typeface="Tahoma" panose="020B0604030504040204" pitchFamily="34" charset="0"/>
            </a:rPr>
            <a:t> </a:t>
          </a:r>
        </a:p>
      </xdr:txBody>
    </xdr:sp>
    <xdr:clientData/>
  </xdr:twoCellAnchor>
  <xdr:twoCellAnchor editAs="oneCell">
    <xdr:from>
      <xdr:col>0</xdr:col>
      <xdr:colOff>1038442</xdr:colOff>
      <xdr:row>1</xdr:row>
      <xdr:rowOff>3085</xdr:rowOff>
    </xdr:from>
    <xdr:to>
      <xdr:col>4</xdr:col>
      <xdr:colOff>1028282</xdr:colOff>
      <xdr:row>12</xdr:row>
      <xdr:rowOff>111443</xdr:rowOff>
    </xdr:to>
    <xdr:pic>
      <xdr:nvPicPr>
        <xdr:cNvPr id="7" name="Picture 6">
          <a:extLst>
            <a:ext uri="{FF2B5EF4-FFF2-40B4-BE49-F238E27FC236}">
              <a16:creationId xmlns:a16="http://schemas.microsoft.com/office/drawing/2014/main" id="{A7EB5B8E-1118-1806-34B3-E14D5C47500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0818" b="20015"/>
        <a:stretch/>
      </xdr:blipFill>
      <xdr:spPr>
        <a:xfrm>
          <a:off x="1038442" y="196609"/>
          <a:ext cx="5118221" cy="204359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515773-22A0-48BF-AF3C-D97E9A8867BE}" name="Table23" displayName="Table23" ref="A14:I283" headerRowCount="0" totalsRowShown="0" headerRowDxfId="19" dataDxfId="18">
  <sortState xmlns:xlrd2="http://schemas.microsoft.com/office/spreadsheetml/2017/richdata2" ref="A14:I77">
    <sortCondition ref="A14:A78"/>
  </sortState>
  <tableColumns count="9">
    <tableColumn id="1" xr3:uid="{264C0BCD-4501-4F61-BED7-2334C892C7F6}" name="Column1" headerRowDxfId="17" dataDxfId="16"/>
    <tableColumn id="10" xr3:uid="{45EAEFD0-79C1-4A63-B8FC-FC23E83712E2}" name="Column10" headerRowDxfId="15" dataDxfId="14"/>
    <tableColumn id="2" xr3:uid="{0D5EBD73-603D-42BB-9A3C-F6311ECFB77F}" name="Column2" headerRowDxfId="13" dataDxfId="12"/>
    <tableColumn id="4" xr3:uid="{FA4A7FA7-6A46-421C-B966-B18FE2B4E83F}" name="Column4" headerRowDxfId="11" dataDxfId="10" dataCellStyle="Currency"/>
    <tableColumn id="5" xr3:uid="{D30B1143-F1B3-4EEC-A159-AC471F979508}" name="Column5" headerRowDxfId="9" dataDxfId="8"/>
    <tableColumn id="6" xr3:uid="{C52073FE-9DF4-4671-93B2-E671D8720F57}" name="Column6" headerRowDxfId="7" dataDxfId="6" dataCellStyle="Comma"/>
    <tableColumn id="7" xr3:uid="{42194BD1-F073-463A-8B65-440F06C02C32}" name="Column7" headerRowDxfId="5" dataDxfId="4" dataCellStyle="Comma"/>
    <tableColumn id="8" xr3:uid="{330E40AE-39E1-4AF3-BD11-4ED988080113}" name="Column8" headerRowDxfId="3" dataDxfId="2" dataCellStyle="Currency"/>
    <tableColumn id="9" xr3:uid="{20EB988B-18DB-43B7-B6A3-BF09A653E606}" name="Column9" headerRowDxfId="1" dataDxfId="0" dataCellStyle="Currency">
      <calculatedColumnFormula>IF(OR(Table23[[#This Row],[Column4]]="MOLDED TBE",Table23[[#This Row],[Column4]]="MOLDED TBE BULK"),Table23[[#This Row],[Column8]]*$H$9,IF(Table23[[#This Row],[Column4]]="MACHINED TBE",Table23[[#This Row],[Column8]]*$H$10, IF(Table23[[#This Row],[Column4]]="MACHINED TOE", Table23[[#This Row],[Column8]]*$H$11,"")))</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sppipe.com/"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D2B3C-8ABA-4A36-9719-9271FBAF8831}">
  <sheetPr>
    <pageSetUpPr fitToPage="1"/>
  </sheetPr>
  <dimension ref="A1:J292"/>
  <sheetViews>
    <sheetView showGridLines="0" tabSelected="1" zoomScale="105" zoomScaleNormal="100" zoomScaleSheetLayoutView="70" workbookViewId="0">
      <selection activeCell="F10" sqref="F10:G10"/>
    </sheetView>
  </sheetViews>
  <sheetFormatPr defaultColWidth="9.109375" defaultRowHeight="14.4" x14ac:dyDescent="0.3"/>
  <cols>
    <col min="1" max="1" width="17.33203125" style="22" customWidth="1"/>
    <col min="2" max="3" width="15.5546875" style="22" customWidth="1"/>
    <col min="4" max="4" width="26.44140625" style="1" customWidth="1"/>
    <col min="5" max="5" width="16" style="1" customWidth="1"/>
    <col min="6" max="6" width="12.33203125" style="39" customWidth="1"/>
    <col min="7" max="7" width="12.33203125" style="23" customWidth="1"/>
    <col min="8" max="9" width="12.33203125" style="1" customWidth="1"/>
    <col min="10" max="16384" width="9.109375" style="1"/>
  </cols>
  <sheetData>
    <row r="1" spans="1:10" ht="15" customHeight="1" x14ac:dyDescent="0.3">
      <c r="A1" s="57"/>
      <c r="B1" s="57"/>
      <c r="C1" s="57"/>
      <c r="D1" s="57"/>
      <c r="E1" s="57"/>
      <c r="F1" s="57"/>
      <c r="G1" s="57"/>
      <c r="H1" s="57"/>
      <c r="I1" s="57"/>
    </row>
    <row r="2" spans="1:10" s="6" customFormat="1" ht="5.0999999999999996" customHeight="1" x14ac:dyDescent="0.3">
      <c r="A2" s="2"/>
      <c r="B2" s="2"/>
      <c r="C2" s="2"/>
      <c r="D2" s="3" t="s">
        <v>0</v>
      </c>
      <c r="E2" s="3"/>
      <c r="F2" s="41"/>
      <c r="G2" s="5"/>
      <c r="H2" s="4"/>
      <c r="I2" s="4"/>
    </row>
    <row r="3" spans="1:10" ht="20.100000000000001" customHeight="1" x14ac:dyDescent="0.3">
      <c r="A3" s="2"/>
      <c r="B3" s="2"/>
      <c r="C3" s="2"/>
      <c r="D3" s="3"/>
      <c r="E3" s="3"/>
      <c r="F3" s="58" t="s">
        <v>1</v>
      </c>
      <c r="G3" s="58"/>
      <c r="H3" s="58"/>
      <c r="I3" s="58"/>
    </row>
    <row r="4" spans="1:10" ht="20.100000000000001" customHeight="1" x14ac:dyDescent="0.3">
      <c r="A4" s="2"/>
      <c r="B4" s="2"/>
      <c r="C4" s="2"/>
      <c r="D4" s="3"/>
      <c r="E4" s="3"/>
      <c r="F4" s="59" t="s">
        <v>314</v>
      </c>
      <c r="G4" s="59"/>
      <c r="H4" s="59"/>
      <c r="I4" s="59"/>
    </row>
    <row r="5" spans="1:10" ht="5.0999999999999996" customHeight="1" x14ac:dyDescent="0.3">
      <c r="A5" s="2"/>
      <c r="B5" s="2"/>
      <c r="C5" s="2"/>
      <c r="D5" s="3"/>
      <c r="E5" s="3"/>
      <c r="F5" s="36"/>
      <c r="G5" s="8"/>
      <c r="H5" s="7"/>
      <c r="I5" s="7"/>
    </row>
    <row r="6" spans="1:10" s="10" customFormat="1" ht="20.100000000000001" customHeight="1" x14ac:dyDescent="0.25">
      <c r="A6" s="9"/>
      <c r="B6" s="9"/>
      <c r="C6" s="9"/>
      <c r="D6" s="3"/>
      <c r="E6" s="3"/>
      <c r="F6" s="55" t="s">
        <v>2</v>
      </c>
      <c r="G6" s="55"/>
      <c r="H6" s="56">
        <v>44354</v>
      </c>
      <c r="I6" s="56"/>
    </row>
    <row r="7" spans="1:10" ht="20.100000000000001" customHeight="1" x14ac:dyDescent="0.3">
      <c r="A7" s="11"/>
      <c r="B7" s="11"/>
      <c r="C7" s="11"/>
      <c r="D7" s="3"/>
      <c r="E7" s="3"/>
      <c r="F7" s="55" t="s">
        <v>3</v>
      </c>
      <c r="G7" s="55"/>
      <c r="H7" s="56"/>
      <c r="I7" s="56"/>
    </row>
    <row r="8" spans="1:10" ht="1.65" customHeight="1" x14ac:dyDescent="0.3">
      <c r="A8" s="2"/>
      <c r="B8" s="2"/>
      <c r="C8" s="2"/>
      <c r="D8" s="3"/>
      <c r="E8" s="3"/>
      <c r="F8" s="43"/>
      <c r="G8" s="12"/>
      <c r="H8" s="13"/>
      <c r="I8" s="13"/>
    </row>
    <row r="9" spans="1:10" ht="19.649999999999999" customHeight="1" x14ac:dyDescent="0.3">
      <c r="A9" s="1"/>
      <c r="B9" s="14"/>
      <c r="C9" s="14"/>
      <c r="D9" s="15"/>
      <c r="E9" s="15"/>
      <c r="F9" s="66" t="s">
        <v>4</v>
      </c>
      <c r="G9" s="66"/>
      <c r="H9" s="67">
        <v>1</v>
      </c>
      <c r="I9" s="67"/>
    </row>
    <row r="10" spans="1:10" ht="19.649999999999999" customHeight="1" x14ac:dyDescent="0.3">
      <c r="A10" s="16"/>
      <c r="B10" s="14"/>
      <c r="C10" s="14"/>
      <c r="D10" s="15"/>
      <c r="E10" s="15"/>
      <c r="F10" s="66" t="s">
        <v>5</v>
      </c>
      <c r="G10" s="66"/>
      <c r="H10" s="67">
        <v>1</v>
      </c>
      <c r="I10" s="67"/>
    </row>
    <row r="11" spans="1:10" ht="19.649999999999999" customHeight="1" x14ac:dyDescent="0.3">
      <c r="A11" s="16"/>
      <c r="B11" s="14"/>
      <c r="C11" s="14"/>
      <c r="D11" s="15"/>
      <c r="E11" s="15"/>
      <c r="F11" s="66" t="s">
        <v>6</v>
      </c>
      <c r="G11" s="66"/>
      <c r="H11" s="67">
        <v>1</v>
      </c>
      <c r="I11" s="67"/>
    </row>
    <row r="12" spans="1:10" ht="4.5" customHeight="1" x14ac:dyDescent="0.3">
      <c r="A12" s="17"/>
      <c r="B12" s="17"/>
      <c r="C12" s="17"/>
      <c r="D12" s="3"/>
      <c r="E12" s="3"/>
      <c r="F12" s="42"/>
      <c r="G12" s="19"/>
      <c r="H12" s="18"/>
      <c r="I12" s="18"/>
    </row>
    <row r="13" spans="1:10" ht="36" customHeight="1" x14ac:dyDescent="0.3">
      <c r="A13" s="20" t="s">
        <v>7</v>
      </c>
      <c r="B13" s="20" t="s">
        <v>8</v>
      </c>
      <c r="C13" s="20" t="s">
        <v>9</v>
      </c>
      <c r="D13" s="20" t="s">
        <v>10</v>
      </c>
      <c r="E13" s="20" t="s">
        <v>11</v>
      </c>
      <c r="F13" s="20" t="s">
        <v>12</v>
      </c>
      <c r="G13" s="21" t="s">
        <v>13</v>
      </c>
      <c r="H13" s="20" t="s">
        <v>14</v>
      </c>
      <c r="I13" s="20" t="s">
        <v>15</v>
      </c>
      <c r="J13" s="22"/>
    </row>
    <row r="14" spans="1:10" ht="22.35" customHeight="1" x14ac:dyDescent="0.3">
      <c r="A14" s="30" t="s">
        <v>16</v>
      </c>
      <c r="B14" s="31" t="s">
        <v>17</v>
      </c>
      <c r="C14" s="31" t="s">
        <v>18</v>
      </c>
      <c r="D14" s="31" t="s">
        <v>4</v>
      </c>
      <c r="E14" s="46" t="s">
        <v>19</v>
      </c>
      <c r="F14" s="37">
        <v>0.02</v>
      </c>
      <c r="G14" s="44">
        <v>50</v>
      </c>
      <c r="H14" s="32">
        <v>0.84499999999999997</v>
      </c>
      <c r="I14" s="33">
        <f>IF(OR(Table23[[#This Row],[Column4]]="MOLDED TBE",Table23[[#This Row],[Column4]]="MOLDED TBE BULK"),Table23[[#This Row],[Column8]]*$H$9,IF(Table23[[#This Row],[Column4]]="MACHINED TBE",Table23[[#This Row],[Column8]]*$H$10, IF(Table23[[#This Row],[Column4]]="MACHINED TOE", Table23[[#This Row],[Column8]]*$H$11,"")))</f>
        <v>0.84499999999999997</v>
      </c>
    </row>
    <row r="15" spans="1:10" ht="22.35" customHeight="1" x14ac:dyDescent="0.3">
      <c r="A15" s="30" t="s">
        <v>20</v>
      </c>
      <c r="B15" s="31" t="s">
        <v>17</v>
      </c>
      <c r="C15" s="31" t="s">
        <v>21</v>
      </c>
      <c r="D15" s="31" t="s">
        <v>4</v>
      </c>
      <c r="E15" s="46" t="s">
        <v>22</v>
      </c>
      <c r="F15" s="37">
        <v>2.4E-2</v>
      </c>
      <c r="G15" s="44">
        <v>50</v>
      </c>
      <c r="H15" s="32">
        <v>1.05</v>
      </c>
      <c r="I15" s="33">
        <f>IF(OR(Table23[[#This Row],[Column4]]="MOLDED TBE",Table23[[#This Row],[Column4]]="MOLDED TBE BULK"),Table23[[#This Row],[Column8]]*$H$9,IF(Table23[[#This Row],[Column4]]="MACHINED TBE",Table23[[#This Row],[Column8]]*$H$10, IF(Table23[[#This Row],[Column4]]="MACHINED TOE", Table23[[#This Row],[Column8]]*$H$11,"")))</f>
        <v>1.05</v>
      </c>
    </row>
    <row r="16" spans="1:10" ht="22.35" customHeight="1" x14ac:dyDescent="0.3">
      <c r="A16" s="30" t="s">
        <v>23</v>
      </c>
      <c r="B16" s="31" t="s">
        <v>17</v>
      </c>
      <c r="C16" s="31" t="s">
        <v>24</v>
      </c>
      <c r="D16" s="31" t="s">
        <v>4</v>
      </c>
      <c r="E16" s="46" t="s">
        <v>25</v>
      </c>
      <c r="F16" s="37">
        <v>2.8000000000000001E-2</v>
      </c>
      <c r="G16" s="44">
        <v>50</v>
      </c>
      <c r="H16" s="32">
        <v>1.0150000000000001</v>
      </c>
      <c r="I16" s="33">
        <f>IF(OR(Table23[[#This Row],[Column4]]="MOLDED TBE",Table23[[#This Row],[Column4]]="MOLDED TBE BULK"),Table23[[#This Row],[Column8]]*$H$9,IF(Table23[[#This Row],[Column4]]="MACHINED TBE",Table23[[#This Row],[Column8]]*$H$10, IF(Table23[[#This Row],[Column4]]="MACHINED TOE", Table23[[#This Row],[Column8]]*$H$11,"")))</f>
        <v>1.0150000000000001</v>
      </c>
    </row>
    <row r="17" spans="1:9" ht="22.35" customHeight="1" x14ac:dyDescent="0.3">
      <c r="A17" s="30" t="s">
        <v>26</v>
      </c>
      <c r="B17" s="31" t="s">
        <v>17</v>
      </c>
      <c r="C17" s="31" t="s">
        <v>27</v>
      </c>
      <c r="D17" s="31" t="s">
        <v>4</v>
      </c>
      <c r="E17" s="46" t="s">
        <v>28</v>
      </c>
      <c r="F17" s="37">
        <v>0.04</v>
      </c>
      <c r="G17" s="44">
        <v>50</v>
      </c>
      <c r="H17" s="32">
        <v>1.1850000000000001</v>
      </c>
      <c r="I17" s="33">
        <f>IF(OR(Table23[[#This Row],[Column4]]="MOLDED TBE",Table23[[#This Row],[Column4]]="MOLDED TBE BULK"),Table23[[#This Row],[Column8]]*$H$9,IF(Table23[[#This Row],[Column4]]="MACHINED TBE",Table23[[#This Row],[Column8]]*$H$10, IF(Table23[[#This Row],[Column4]]="MACHINED TOE", Table23[[#This Row],[Column8]]*$H$11,"")))</f>
        <v>1.1850000000000001</v>
      </c>
    </row>
    <row r="18" spans="1:9" ht="22.35" customHeight="1" x14ac:dyDescent="0.3">
      <c r="A18" s="30" t="s">
        <v>29</v>
      </c>
      <c r="B18" s="31" t="s">
        <v>17</v>
      </c>
      <c r="C18" s="31" t="s">
        <v>30</v>
      </c>
      <c r="D18" s="31" t="s">
        <v>4</v>
      </c>
      <c r="E18" s="46" t="s">
        <v>31</v>
      </c>
      <c r="F18" s="37">
        <v>4.8000000000000001E-2</v>
      </c>
      <c r="G18" s="44">
        <v>50</v>
      </c>
      <c r="H18" s="32">
        <v>1.1850000000000001</v>
      </c>
      <c r="I18" s="33">
        <f>IF(OR(Table23[[#This Row],[Column4]]="MOLDED TBE",Table23[[#This Row],[Column4]]="MOLDED TBE BULK"),Table23[[#This Row],[Column8]]*$H$9,IF(Table23[[#This Row],[Column4]]="MACHINED TBE",Table23[[#This Row],[Column8]]*$H$10, IF(Table23[[#This Row],[Column4]]="MACHINED TOE", Table23[[#This Row],[Column8]]*$H$11,"")))</f>
        <v>1.1850000000000001</v>
      </c>
    </row>
    <row r="19" spans="1:9" ht="22.35" customHeight="1" x14ac:dyDescent="0.3">
      <c r="A19" s="30" t="s">
        <v>32</v>
      </c>
      <c r="B19" s="31" t="s">
        <v>17</v>
      </c>
      <c r="C19" s="31" t="s">
        <v>33</v>
      </c>
      <c r="D19" s="31" t="s">
        <v>4</v>
      </c>
      <c r="E19" s="46" t="s">
        <v>34</v>
      </c>
      <c r="F19" s="37">
        <v>7.1999999999999995E-2</v>
      </c>
      <c r="G19" s="44">
        <v>50</v>
      </c>
      <c r="H19" s="32">
        <v>1.3149999999999999</v>
      </c>
      <c r="I19" s="33">
        <f>IF(OR(Table23[[#This Row],[Column4]]="MOLDED TBE",Table23[[#This Row],[Column4]]="MOLDED TBE BULK"),Table23[[#This Row],[Column8]]*$H$9,IF(Table23[[#This Row],[Column4]]="MACHINED TBE",Table23[[#This Row],[Column8]]*$H$10, IF(Table23[[#This Row],[Column4]]="MACHINED TOE", Table23[[#This Row],[Column8]]*$H$11,"")))</f>
        <v>1.3149999999999999</v>
      </c>
    </row>
    <row r="20" spans="1:9" ht="22.35" customHeight="1" x14ac:dyDescent="0.3">
      <c r="A20" s="30" t="s">
        <v>35</v>
      </c>
      <c r="B20" s="31" t="s">
        <v>17</v>
      </c>
      <c r="C20" s="31" t="s">
        <v>36</v>
      </c>
      <c r="D20" s="31" t="s">
        <v>4</v>
      </c>
      <c r="E20" s="46" t="s">
        <v>37</v>
      </c>
      <c r="F20" s="37">
        <v>8.7999999999999995E-2</v>
      </c>
      <c r="G20" s="44">
        <v>25</v>
      </c>
      <c r="H20" s="32">
        <v>1.5250000000000001</v>
      </c>
      <c r="I20" s="33">
        <f>IF(OR(Table23[[#This Row],[Column4]]="MOLDED TBE",Table23[[#This Row],[Column4]]="MOLDED TBE BULK"),Table23[[#This Row],[Column8]]*$H$9,IF(Table23[[#This Row],[Column4]]="MACHINED TBE",Table23[[#This Row],[Column8]]*$H$10, IF(Table23[[#This Row],[Column4]]="MACHINED TOE", Table23[[#This Row],[Column8]]*$H$11,"")))</f>
        <v>1.5250000000000001</v>
      </c>
    </row>
    <row r="21" spans="1:9" ht="22.35" customHeight="1" x14ac:dyDescent="0.3">
      <c r="A21" s="30" t="s">
        <v>38</v>
      </c>
      <c r="B21" s="31" t="s">
        <v>17</v>
      </c>
      <c r="C21" s="31" t="s">
        <v>39</v>
      </c>
      <c r="D21" s="31" t="s">
        <v>4</v>
      </c>
      <c r="E21" s="46" t="s">
        <v>40</v>
      </c>
      <c r="F21" s="37">
        <v>0.1</v>
      </c>
      <c r="G21" s="44">
        <v>25</v>
      </c>
      <c r="H21" s="32">
        <v>1.86</v>
      </c>
      <c r="I21" s="33">
        <f>IF(OR(Table23[[#This Row],[Column4]]="MOLDED TBE",Table23[[#This Row],[Column4]]="MOLDED TBE BULK"),Table23[[#This Row],[Column8]]*$H$9,IF(Table23[[#This Row],[Column4]]="MACHINED TBE",Table23[[#This Row],[Column8]]*$H$10, IF(Table23[[#This Row],[Column4]]="MACHINED TOE", Table23[[#This Row],[Column8]]*$H$11,"")))</f>
        <v>1.86</v>
      </c>
    </row>
    <row r="22" spans="1:9" ht="22.35" customHeight="1" x14ac:dyDescent="0.3">
      <c r="A22" s="30" t="s">
        <v>41</v>
      </c>
      <c r="B22" s="31" t="s">
        <v>17</v>
      </c>
      <c r="C22" s="31" t="s">
        <v>42</v>
      </c>
      <c r="D22" s="31" t="s">
        <v>4</v>
      </c>
      <c r="E22" s="46" t="s">
        <v>43</v>
      </c>
      <c r="F22" s="37">
        <v>0.128</v>
      </c>
      <c r="G22" s="44">
        <v>25</v>
      </c>
      <c r="H22" s="32">
        <v>2.2400000000000002</v>
      </c>
      <c r="I22" s="33">
        <f>IF(OR(Table23[[#This Row],[Column4]]="MOLDED TBE",Table23[[#This Row],[Column4]]="MOLDED TBE BULK"),Table23[[#This Row],[Column8]]*$H$9,IF(Table23[[#This Row],[Column4]]="MACHINED TBE",Table23[[#This Row],[Column8]]*$H$10, IF(Table23[[#This Row],[Column4]]="MACHINED TOE", Table23[[#This Row],[Column8]]*$H$11,"")))</f>
        <v>2.2400000000000002</v>
      </c>
    </row>
    <row r="23" spans="1:9" ht="22.35" customHeight="1" x14ac:dyDescent="0.3">
      <c r="A23" s="30" t="s">
        <v>44</v>
      </c>
      <c r="B23" s="31" t="s">
        <v>17</v>
      </c>
      <c r="C23" s="31" t="s">
        <v>45</v>
      </c>
      <c r="D23" s="31" t="s">
        <v>4</v>
      </c>
      <c r="E23" s="46" t="s">
        <v>46</v>
      </c>
      <c r="F23" s="37">
        <v>0.17499999999999999</v>
      </c>
      <c r="G23" s="44">
        <v>25</v>
      </c>
      <c r="H23" s="32">
        <v>2.5</v>
      </c>
      <c r="I23" s="33">
        <f>IF(OR(Table23[[#This Row],[Column4]]="MOLDED TBE",Table23[[#This Row],[Column4]]="MOLDED TBE BULK"),Table23[[#This Row],[Column8]]*$H$9,IF(Table23[[#This Row],[Column4]]="MACHINED TBE",Table23[[#This Row],[Column8]]*$H$10, IF(Table23[[#This Row],[Column4]]="MACHINED TOE", Table23[[#This Row],[Column8]]*$H$11,"")))</f>
        <v>2.5</v>
      </c>
    </row>
    <row r="24" spans="1:9" ht="22.35" customHeight="1" x14ac:dyDescent="0.3">
      <c r="A24" s="30" t="s">
        <v>47</v>
      </c>
      <c r="B24" s="31" t="s">
        <v>17</v>
      </c>
      <c r="C24" s="31" t="s">
        <v>48</v>
      </c>
      <c r="D24" s="31" t="s">
        <v>4</v>
      </c>
      <c r="E24" s="46" t="s">
        <v>49</v>
      </c>
      <c r="F24" s="37">
        <v>0.2</v>
      </c>
      <c r="G24" s="44">
        <v>25</v>
      </c>
      <c r="H24" s="32">
        <v>2.7949999999999999</v>
      </c>
      <c r="I24" s="33">
        <f>IF(OR(Table23[[#This Row],[Column4]]="MOLDED TBE",Table23[[#This Row],[Column4]]="MOLDED TBE BULK"),Table23[[#This Row],[Column8]]*$H$9,IF(Table23[[#This Row],[Column4]]="MACHINED TBE",Table23[[#This Row],[Column8]]*$H$10, IF(Table23[[#This Row],[Column4]]="MACHINED TOE", Table23[[#This Row],[Column8]]*$H$11,"")))</f>
        <v>2.7949999999999999</v>
      </c>
    </row>
    <row r="25" spans="1:9" ht="22.35" customHeight="1" thickBot="1" x14ac:dyDescent="0.35">
      <c r="A25" s="47" t="s">
        <v>50</v>
      </c>
      <c r="B25" s="48" t="s">
        <v>17</v>
      </c>
      <c r="C25" s="48" t="s">
        <v>51</v>
      </c>
      <c r="D25" s="48" t="s">
        <v>4</v>
      </c>
      <c r="E25" s="49" t="s">
        <v>52</v>
      </c>
      <c r="F25" s="50">
        <v>0.3</v>
      </c>
      <c r="G25" s="51">
        <v>25</v>
      </c>
      <c r="H25" s="52">
        <v>5.915</v>
      </c>
      <c r="I25" s="53">
        <f>IF(OR(Table23[[#This Row],[Column4]]="MOLDED TBE",Table23[[#This Row],[Column4]]="MOLDED TBE BULK"),Table23[[#This Row],[Column8]]*$H$9,IF(Table23[[#This Row],[Column4]]="MACHINED TBE",Table23[[#This Row],[Column8]]*$H$10, IF(Table23[[#This Row],[Column4]]="MACHINED TOE", Table23[[#This Row],[Column8]]*$H$11,"")))</f>
        <v>5.915</v>
      </c>
    </row>
    <row r="26" spans="1:9" ht="22.35" customHeight="1" x14ac:dyDescent="0.3">
      <c r="A26" s="30" t="s">
        <v>53</v>
      </c>
      <c r="B26" s="31" t="s">
        <v>54</v>
      </c>
      <c r="C26" s="31" t="s">
        <v>18</v>
      </c>
      <c r="D26" s="31" t="s">
        <v>4</v>
      </c>
      <c r="E26" s="46" t="s">
        <v>55</v>
      </c>
      <c r="F26" s="37">
        <v>3.5999999999999997E-2</v>
      </c>
      <c r="G26" s="44">
        <v>50</v>
      </c>
      <c r="H26" s="32">
        <v>1.06</v>
      </c>
      <c r="I26" s="33">
        <f>IF(OR(Table23[[#This Row],[Column4]]="MOLDED TBE",Table23[[#This Row],[Column4]]="MOLDED TBE BULK"),Table23[[#This Row],[Column8]]*$H$9,IF(Table23[[#This Row],[Column4]]="MACHINED TBE",Table23[[#This Row],[Column8]]*$H$10, IF(Table23[[#This Row],[Column4]]="MACHINED TOE", Table23[[#This Row],[Column8]]*$H$11,"")))</f>
        <v>1.06</v>
      </c>
    </row>
    <row r="27" spans="1:9" ht="22.35" customHeight="1" x14ac:dyDescent="0.3">
      <c r="A27" s="30" t="s">
        <v>56</v>
      </c>
      <c r="B27" s="31" t="s">
        <v>54</v>
      </c>
      <c r="C27" s="31" t="s">
        <v>24</v>
      </c>
      <c r="D27" s="31" t="s">
        <v>4</v>
      </c>
      <c r="E27" s="46" t="s">
        <v>57</v>
      </c>
      <c r="F27" s="37">
        <v>4.8000000000000001E-2</v>
      </c>
      <c r="G27" s="44">
        <v>50</v>
      </c>
      <c r="H27" s="32">
        <v>1.2750000000000001</v>
      </c>
      <c r="I27" s="33">
        <f>IF(OR(Table23[[#This Row],[Column4]]="MOLDED TBE",Table23[[#This Row],[Column4]]="MOLDED TBE BULK"),Table23[[#This Row],[Column8]]*$H$9,IF(Table23[[#This Row],[Column4]]="MACHINED TBE",Table23[[#This Row],[Column8]]*$H$10, IF(Table23[[#This Row],[Column4]]="MACHINED TOE", Table23[[#This Row],[Column8]]*$H$11,"")))</f>
        <v>1.2750000000000001</v>
      </c>
    </row>
    <row r="28" spans="1:9" ht="22.35" customHeight="1" x14ac:dyDescent="0.3">
      <c r="A28" s="30" t="s">
        <v>58</v>
      </c>
      <c r="B28" s="31" t="s">
        <v>54</v>
      </c>
      <c r="C28" s="31" t="s">
        <v>30</v>
      </c>
      <c r="D28" s="31" t="s">
        <v>4</v>
      </c>
      <c r="E28" s="46" t="s">
        <v>59</v>
      </c>
      <c r="F28" s="37">
        <v>6.8000000000000005E-2</v>
      </c>
      <c r="G28" s="44">
        <v>50</v>
      </c>
      <c r="H28" s="32">
        <v>1.78</v>
      </c>
      <c r="I28" s="33">
        <f>IF(OR(Table23[[#This Row],[Column4]]="MOLDED TBE",Table23[[#This Row],[Column4]]="MOLDED TBE BULK"),Table23[[#This Row],[Column8]]*$H$9,IF(Table23[[#This Row],[Column4]]="MACHINED TBE",Table23[[#This Row],[Column8]]*$H$10, IF(Table23[[#This Row],[Column4]]="MACHINED TOE", Table23[[#This Row],[Column8]]*$H$11,"")))</f>
        <v>1.78</v>
      </c>
    </row>
    <row r="29" spans="1:9" ht="22.35" customHeight="1" x14ac:dyDescent="0.3">
      <c r="A29" s="30" t="s">
        <v>60</v>
      </c>
      <c r="B29" s="31" t="s">
        <v>54</v>
      </c>
      <c r="C29" s="31" t="s">
        <v>33</v>
      </c>
      <c r="D29" s="31" t="s">
        <v>4</v>
      </c>
      <c r="E29" s="46" t="s">
        <v>61</v>
      </c>
      <c r="F29" s="37">
        <v>9.1999999999999998E-2</v>
      </c>
      <c r="G29" s="44">
        <v>50</v>
      </c>
      <c r="H29" s="32">
        <v>1.9950000000000001</v>
      </c>
      <c r="I29" s="33">
        <f>IF(OR(Table23[[#This Row],[Column4]]="MOLDED TBE",Table23[[#This Row],[Column4]]="MOLDED TBE BULK"),Table23[[#This Row],[Column8]]*$H$9,IF(Table23[[#This Row],[Column4]]="MACHINED TBE",Table23[[#This Row],[Column8]]*$H$10, IF(Table23[[#This Row],[Column4]]="MACHINED TOE", Table23[[#This Row],[Column8]]*$H$11,"")))</f>
        <v>1.9950000000000001</v>
      </c>
    </row>
    <row r="30" spans="1:9" ht="22.35" customHeight="1" x14ac:dyDescent="0.3">
      <c r="A30" s="30" t="s">
        <v>62</v>
      </c>
      <c r="B30" s="31" t="s">
        <v>54</v>
      </c>
      <c r="C30" s="31" t="s">
        <v>36</v>
      </c>
      <c r="D30" s="31" t="s">
        <v>4</v>
      </c>
      <c r="E30" s="46" t="s">
        <v>63</v>
      </c>
      <c r="F30" s="37">
        <v>0.11700000000000001</v>
      </c>
      <c r="G30" s="44">
        <v>25</v>
      </c>
      <c r="H30" s="32">
        <v>2.2000000000000002</v>
      </c>
      <c r="I30" s="33">
        <f>IF(OR(Table23[[#This Row],[Column4]]="MOLDED TBE",Table23[[#This Row],[Column4]]="MOLDED TBE BULK"),Table23[[#This Row],[Column8]]*$H$9,IF(Table23[[#This Row],[Column4]]="MACHINED TBE",Table23[[#This Row],[Column8]]*$H$10, IF(Table23[[#This Row],[Column4]]="MACHINED TOE", Table23[[#This Row],[Column8]]*$H$11,"")))</f>
        <v>2.2000000000000002</v>
      </c>
    </row>
    <row r="31" spans="1:9" ht="22.35" customHeight="1" x14ac:dyDescent="0.3">
      <c r="A31" s="30" t="s">
        <v>64</v>
      </c>
      <c r="B31" s="31" t="s">
        <v>54</v>
      </c>
      <c r="C31" s="31" t="s">
        <v>39</v>
      </c>
      <c r="D31" s="31" t="s">
        <v>4</v>
      </c>
      <c r="E31" s="46" t="s">
        <v>65</v>
      </c>
      <c r="F31" s="37">
        <v>0.15</v>
      </c>
      <c r="G31" s="44">
        <v>25</v>
      </c>
      <c r="H31" s="32">
        <v>2.41</v>
      </c>
      <c r="I31" s="33">
        <f>IF(OR(Table23[[#This Row],[Column4]]="MOLDED TBE",Table23[[#This Row],[Column4]]="MOLDED TBE BULK"),Table23[[#This Row],[Column8]]*$H$9,IF(Table23[[#This Row],[Column4]]="MACHINED TBE",Table23[[#This Row],[Column8]]*$H$10, IF(Table23[[#This Row],[Column4]]="MACHINED TOE", Table23[[#This Row],[Column8]]*$H$11,"")))</f>
        <v>2.41</v>
      </c>
    </row>
    <row r="32" spans="1:9" ht="22.35" customHeight="1" x14ac:dyDescent="0.3">
      <c r="A32" s="30" t="s">
        <v>66</v>
      </c>
      <c r="B32" s="31" t="s">
        <v>54</v>
      </c>
      <c r="C32" s="31" t="s">
        <v>42</v>
      </c>
      <c r="D32" s="31" t="s">
        <v>4</v>
      </c>
      <c r="E32" s="46" t="s">
        <v>67</v>
      </c>
      <c r="F32" s="37">
        <v>0.192</v>
      </c>
      <c r="G32" s="44">
        <v>25</v>
      </c>
      <c r="H32" s="32">
        <v>3.55</v>
      </c>
      <c r="I32" s="33">
        <f>IF(OR(Table23[[#This Row],[Column4]]="MOLDED TBE",Table23[[#This Row],[Column4]]="MOLDED TBE BULK"),Table23[[#This Row],[Column8]]*$H$9,IF(Table23[[#This Row],[Column4]]="MACHINED TBE",Table23[[#This Row],[Column8]]*$H$10, IF(Table23[[#This Row],[Column4]]="MACHINED TOE", Table23[[#This Row],[Column8]]*$H$11,"")))</f>
        <v>3.55</v>
      </c>
    </row>
    <row r="33" spans="1:9" ht="22.35" customHeight="1" x14ac:dyDescent="0.3">
      <c r="A33" s="30" t="s">
        <v>68</v>
      </c>
      <c r="B33" s="31" t="s">
        <v>54</v>
      </c>
      <c r="C33" s="31" t="s">
        <v>45</v>
      </c>
      <c r="D33" s="31" t="s">
        <v>4</v>
      </c>
      <c r="E33" s="46" t="s">
        <v>69</v>
      </c>
      <c r="F33" s="37">
        <v>0.23300000000000001</v>
      </c>
      <c r="G33" s="44">
        <v>25</v>
      </c>
      <c r="H33" s="32">
        <v>4.5650000000000004</v>
      </c>
      <c r="I33" s="33">
        <f>IF(OR(Table23[[#This Row],[Column4]]="MOLDED TBE",Table23[[#This Row],[Column4]]="MOLDED TBE BULK"),Table23[[#This Row],[Column8]]*$H$9,IF(Table23[[#This Row],[Column4]]="MACHINED TBE",Table23[[#This Row],[Column8]]*$H$10, IF(Table23[[#This Row],[Column4]]="MACHINED TOE", Table23[[#This Row],[Column8]]*$H$11,"")))</f>
        <v>4.5650000000000004</v>
      </c>
    </row>
    <row r="34" spans="1:9" ht="22.35" customHeight="1" thickBot="1" x14ac:dyDescent="0.35">
      <c r="A34" s="47" t="s">
        <v>70</v>
      </c>
      <c r="B34" s="48" t="s">
        <v>54</v>
      </c>
      <c r="C34" s="48" t="s">
        <v>48</v>
      </c>
      <c r="D34" s="48" t="s">
        <v>4</v>
      </c>
      <c r="E34" s="49" t="s">
        <v>71</v>
      </c>
      <c r="F34" s="50">
        <v>0.3</v>
      </c>
      <c r="G34" s="51">
        <v>25</v>
      </c>
      <c r="H34" s="52">
        <v>5.4950000000000001</v>
      </c>
      <c r="I34" s="53">
        <f>IF(OR(Table23[[#This Row],[Column4]]="MOLDED TBE",Table23[[#This Row],[Column4]]="MOLDED TBE BULK"),Table23[[#This Row],[Column8]]*$H$9,IF(Table23[[#This Row],[Column4]]="MACHINED TBE",Table23[[#This Row],[Column8]]*$H$10, IF(Table23[[#This Row],[Column4]]="MACHINED TOE", Table23[[#This Row],[Column8]]*$H$11,"")))</f>
        <v>5.4950000000000001</v>
      </c>
    </row>
    <row r="35" spans="1:9" ht="22.35" customHeight="1" x14ac:dyDescent="0.3">
      <c r="A35" s="30" t="s">
        <v>72</v>
      </c>
      <c r="B35" s="31" t="s">
        <v>73</v>
      </c>
      <c r="C35" s="31" t="s">
        <v>18</v>
      </c>
      <c r="D35" s="31" t="s">
        <v>4</v>
      </c>
      <c r="E35" s="46" t="s">
        <v>74</v>
      </c>
      <c r="F35" s="37">
        <v>0.06</v>
      </c>
      <c r="G35" s="44">
        <v>50</v>
      </c>
      <c r="H35" s="32">
        <v>1.905</v>
      </c>
      <c r="I35" s="33">
        <f>IF(OR(Table23[[#This Row],[Column4]]="MOLDED TBE",Table23[[#This Row],[Column4]]="MOLDED TBE BULK"),Table23[[#This Row],[Column8]]*$H$9,IF(Table23[[#This Row],[Column4]]="MACHINED TBE",Table23[[#This Row],[Column8]]*$H$10, IF(Table23[[#This Row],[Column4]]="MACHINED TOE", Table23[[#This Row],[Column8]]*$H$11,"")))</f>
        <v>1.905</v>
      </c>
    </row>
    <row r="36" spans="1:9" ht="22.35" customHeight="1" x14ac:dyDescent="0.3">
      <c r="A36" s="30" t="s">
        <v>75</v>
      </c>
      <c r="B36" s="31" t="s">
        <v>73</v>
      </c>
      <c r="C36" s="31" t="s">
        <v>24</v>
      </c>
      <c r="D36" s="31" t="s">
        <v>4</v>
      </c>
      <c r="E36" s="46" t="s">
        <v>76</v>
      </c>
      <c r="F36" s="37">
        <v>6.8000000000000005E-2</v>
      </c>
      <c r="G36" s="44">
        <v>50</v>
      </c>
      <c r="H36" s="32">
        <v>2.0300000000000002</v>
      </c>
      <c r="I36" s="33">
        <f>IF(OR(Table23[[#This Row],[Column4]]="MOLDED TBE",Table23[[#This Row],[Column4]]="MOLDED TBE BULK"),Table23[[#This Row],[Column8]]*$H$9,IF(Table23[[#This Row],[Column4]]="MACHINED TBE",Table23[[#This Row],[Column8]]*$H$10, IF(Table23[[#This Row],[Column4]]="MACHINED TOE", Table23[[#This Row],[Column8]]*$H$11,"")))</f>
        <v>2.0300000000000002</v>
      </c>
    </row>
    <row r="37" spans="1:9" ht="22.35" customHeight="1" x14ac:dyDescent="0.3">
      <c r="A37" s="30" t="s">
        <v>77</v>
      </c>
      <c r="B37" s="31" t="s">
        <v>73</v>
      </c>
      <c r="C37" s="31" t="s">
        <v>30</v>
      </c>
      <c r="D37" s="31" t="s">
        <v>4</v>
      </c>
      <c r="E37" s="46" t="s">
        <v>78</v>
      </c>
      <c r="F37" s="37">
        <v>0.1</v>
      </c>
      <c r="G37" s="44">
        <v>50</v>
      </c>
      <c r="H37" s="32">
        <v>2.5350000000000001</v>
      </c>
      <c r="I37" s="33">
        <f>IF(OR(Table23[[#This Row],[Column4]]="MOLDED TBE",Table23[[#This Row],[Column4]]="MOLDED TBE BULK"),Table23[[#This Row],[Column8]]*$H$9,IF(Table23[[#This Row],[Column4]]="MACHINED TBE",Table23[[#This Row],[Column8]]*$H$10, IF(Table23[[#This Row],[Column4]]="MACHINED TOE", Table23[[#This Row],[Column8]]*$H$11,"")))</f>
        <v>2.5350000000000001</v>
      </c>
    </row>
    <row r="38" spans="1:9" ht="22.35" customHeight="1" x14ac:dyDescent="0.3">
      <c r="A38" s="30" t="s">
        <v>79</v>
      </c>
      <c r="B38" s="31" t="s">
        <v>73</v>
      </c>
      <c r="C38" s="31" t="s">
        <v>33</v>
      </c>
      <c r="D38" s="31" t="s">
        <v>4</v>
      </c>
      <c r="E38" s="46" t="s">
        <v>80</v>
      </c>
      <c r="F38" s="37">
        <v>0.128</v>
      </c>
      <c r="G38" s="44">
        <v>25</v>
      </c>
      <c r="H38" s="32">
        <v>3.13</v>
      </c>
      <c r="I38" s="33">
        <f>IF(OR(Table23[[#This Row],[Column4]]="MOLDED TBE",Table23[[#This Row],[Column4]]="MOLDED TBE BULK"),Table23[[#This Row],[Column8]]*$H$9,IF(Table23[[#This Row],[Column4]]="MACHINED TBE",Table23[[#This Row],[Column8]]*$H$10, IF(Table23[[#This Row],[Column4]]="MACHINED TOE", Table23[[#This Row],[Column8]]*$H$11,"")))</f>
        <v>3.13</v>
      </c>
    </row>
    <row r="39" spans="1:9" ht="22.35" customHeight="1" x14ac:dyDescent="0.3">
      <c r="A39" s="30" t="s">
        <v>81</v>
      </c>
      <c r="B39" s="31" t="s">
        <v>73</v>
      </c>
      <c r="C39" s="31" t="s">
        <v>36</v>
      </c>
      <c r="D39" s="31" t="s">
        <v>4</v>
      </c>
      <c r="E39" s="46" t="s">
        <v>82</v>
      </c>
      <c r="F39" s="37">
        <v>0.16700000000000001</v>
      </c>
      <c r="G39" s="44">
        <v>25</v>
      </c>
      <c r="H39" s="32">
        <v>3.2549999999999999</v>
      </c>
      <c r="I39" s="33">
        <f>IF(OR(Table23[[#This Row],[Column4]]="MOLDED TBE",Table23[[#This Row],[Column4]]="MOLDED TBE BULK"),Table23[[#This Row],[Column8]]*$H$9,IF(Table23[[#This Row],[Column4]]="MACHINED TBE",Table23[[#This Row],[Column8]]*$H$10, IF(Table23[[#This Row],[Column4]]="MACHINED TOE", Table23[[#This Row],[Column8]]*$H$11,"")))</f>
        <v>3.2549999999999999</v>
      </c>
    </row>
    <row r="40" spans="1:9" ht="22.35" customHeight="1" x14ac:dyDescent="0.3">
      <c r="A40" s="30" t="s">
        <v>83</v>
      </c>
      <c r="B40" s="31" t="s">
        <v>73</v>
      </c>
      <c r="C40" s="31" t="s">
        <v>39</v>
      </c>
      <c r="D40" s="31" t="s">
        <v>4</v>
      </c>
      <c r="E40" s="46" t="s">
        <v>84</v>
      </c>
      <c r="F40" s="37">
        <v>0.20799999999999999</v>
      </c>
      <c r="G40" s="44">
        <v>25</v>
      </c>
      <c r="H40" s="32">
        <v>4.4400000000000004</v>
      </c>
      <c r="I40" s="33">
        <f>IF(OR(Table23[[#This Row],[Column4]]="MOLDED TBE",Table23[[#This Row],[Column4]]="MOLDED TBE BULK"),Table23[[#This Row],[Column8]]*$H$9,IF(Table23[[#This Row],[Column4]]="MACHINED TBE",Table23[[#This Row],[Column8]]*$H$10, IF(Table23[[#This Row],[Column4]]="MACHINED TOE", Table23[[#This Row],[Column8]]*$H$11,"")))</f>
        <v>4.4400000000000004</v>
      </c>
    </row>
    <row r="41" spans="1:9" ht="22.35" customHeight="1" x14ac:dyDescent="0.3">
      <c r="A41" s="30" t="s">
        <v>85</v>
      </c>
      <c r="B41" s="31" t="s">
        <v>73</v>
      </c>
      <c r="C41" s="31" t="s">
        <v>42</v>
      </c>
      <c r="D41" s="31" t="s">
        <v>4</v>
      </c>
      <c r="E41" s="46" t="s">
        <v>86</v>
      </c>
      <c r="F41" s="37">
        <v>0.26700000000000002</v>
      </c>
      <c r="G41" s="44">
        <v>25</v>
      </c>
      <c r="H41" s="32">
        <v>5.62</v>
      </c>
      <c r="I41" s="33">
        <f>IF(OR(Table23[[#This Row],[Column4]]="MOLDED TBE",Table23[[#This Row],[Column4]]="MOLDED TBE BULK"),Table23[[#This Row],[Column8]]*$H$9,IF(Table23[[#This Row],[Column4]]="MACHINED TBE",Table23[[#This Row],[Column8]]*$H$10, IF(Table23[[#This Row],[Column4]]="MACHINED TOE", Table23[[#This Row],[Column8]]*$H$11,"")))</f>
        <v>5.62</v>
      </c>
    </row>
    <row r="42" spans="1:9" ht="22.35" customHeight="1" thickBot="1" x14ac:dyDescent="0.35">
      <c r="A42" s="47" t="s">
        <v>87</v>
      </c>
      <c r="B42" s="48" t="s">
        <v>73</v>
      </c>
      <c r="C42" s="48" t="s">
        <v>48</v>
      </c>
      <c r="D42" s="48" t="s">
        <v>4</v>
      </c>
      <c r="E42" s="49" t="s">
        <v>88</v>
      </c>
      <c r="F42" s="50">
        <v>0.39200000000000002</v>
      </c>
      <c r="G42" s="51">
        <v>25</v>
      </c>
      <c r="H42" s="52">
        <v>7.94</v>
      </c>
      <c r="I42" s="53">
        <f>IF(OR(Table23[[#This Row],[Column4]]="MOLDED TBE",Table23[[#This Row],[Column4]]="MOLDED TBE BULK"),Table23[[#This Row],[Column8]]*$H$9,IF(Table23[[#This Row],[Column4]]="MACHINED TBE",Table23[[#This Row],[Column8]]*$H$10, IF(Table23[[#This Row],[Column4]]="MACHINED TOE", Table23[[#This Row],[Column8]]*$H$11,"")))</f>
        <v>7.94</v>
      </c>
    </row>
    <row r="43" spans="1:9" ht="22.35" customHeight="1" x14ac:dyDescent="0.3">
      <c r="A43" s="30" t="s">
        <v>89</v>
      </c>
      <c r="B43" s="31" t="s">
        <v>90</v>
      </c>
      <c r="C43" s="31" t="s">
        <v>18</v>
      </c>
      <c r="D43" s="31" t="s">
        <v>4</v>
      </c>
      <c r="E43" s="46" t="s">
        <v>91</v>
      </c>
      <c r="F43" s="37">
        <v>8.7999999999999995E-2</v>
      </c>
      <c r="G43" s="44">
        <v>25</v>
      </c>
      <c r="H43" s="32">
        <v>2.67</v>
      </c>
      <c r="I43" s="33">
        <f>IF(OR(Table23[[#This Row],[Column4]]="MOLDED TBE",Table23[[#This Row],[Column4]]="MOLDED TBE BULK"),Table23[[#This Row],[Column8]]*$H$9,IF(Table23[[#This Row],[Column4]]="MACHINED TBE",Table23[[#This Row],[Column8]]*$H$10, IF(Table23[[#This Row],[Column4]]="MACHINED TOE", Table23[[#This Row],[Column8]]*$H$11,"")))</f>
        <v>2.67</v>
      </c>
    </row>
    <row r="44" spans="1:9" ht="22.35" customHeight="1" x14ac:dyDescent="0.3">
      <c r="A44" s="30" t="s">
        <v>92</v>
      </c>
      <c r="B44" s="31" t="s">
        <v>90</v>
      </c>
      <c r="C44" s="31" t="s">
        <v>30</v>
      </c>
      <c r="D44" s="31" t="s">
        <v>4</v>
      </c>
      <c r="E44" s="46" t="s">
        <v>93</v>
      </c>
      <c r="F44" s="37">
        <v>0.14799999999999999</v>
      </c>
      <c r="G44" s="44">
        <v>25</v>
      </c>
      <c r="H44" s="32">
        <v>3.21</v>
      </c>
      <c r="I44" s="33">
        <f>IF(OR(Table23[[#This Row],[Column4]]="MOLDED TBE",Table23[[#This Row],[Column4]]="MOLDED TBE BULK"),Table23[[#This Row],[Column8]]*$H$9,IF(Table23[[#This Row],[Column4]]="MACHINED TBE",Table23[[#This Row],[Column8]]*$H$10, IF(Table23[[#This Row],[Column4]]="MACHINED TOE", Table23[[#This Row],[Column8]]*$H$11,"")))</f>
        <v>3.21</v>
      </c>
    </row>
    <row r="45" spans="1:9" ht="22.35" customHeight="1" x14ac:dyDescent="0.3">
      <c r="A45" s="30" t="s">
        <v>94</v>
      </c>
      <c r="B45" s="31" t="s">
        <v>90</v>
      </c>
      <c r="C45" s="31" t="s">
        <v>33</v>
      </c>
      <c r="D45" s="31" t="s">
        <v>4</v>
      </c>
      <c r="E45" s="46" t="s">
        <v>95</v>
      </c>
      <c r="F45" s="37">
        <v>0.2</v>
      </c>
      <c r="G45" s="44">
        <v>25</v>
      </c>
      <c r="H45" s="32">
        <v>3.76</v>
      </c>
      <c r="I45" s="33">
        <f>IF(OR(Table23[[#This Row],[Column4]]="MOLDED TBE",Table23[[#This Row],[Column4]]="MOLDED TBE BULK"),Table23[[#This Row],[Column8]]*$H$9,IF(Table23[[#This Row],[Column4]]="MACHINED TBE",Table23[[#This Row],[Column8]]*$H$10, IF(Table23[[#This Row],[Column4]]="MACHINED TOE", Table23[[#This Row],[Column8]]*$H$11,"")))</f>
        <v>3.76</v>
      </c>
    </row>
    <row r="46" spans="1:9" ht="22.35" customHeight="1" thickBot="1" x14ac:dyDescent="0.35">
      <c r="A46" s="47" t="s">
        <v>96</v>
      </c>
      <c r="B46" s="48" t="s">
        <v>90</v>
      </c>
      <c r="C46" s="48" t="s">
        <v>39</v>
      </c>
      <c r="D46" s="48" t="s">
        <v>4</v>
      </c>
      <c r="E46" s="49" t="s">
        <v>97</v>
      </c>
      <c r="F46" s="50">
        <v>0.3</v>
      </c>
      <c r="G46" s="51">
        <v>25</v>
      </c>
      <c r="H46" s="52">
        <v>5.7450000000000001</v>
      </c>
      <c r="I46" s="53">
        <f>IF(OR(Table23[[#This Row],[Column4]]="MOLDED TBE",Table23[[#This Row],[Column4]]="MOLDED TBE BULK"),Table23[[#This Row],[Column8]]*$H$9,IF(Table23[[#This Row],[Column4]]="MACHINED TBE",Table23[[#This Row],[Column8]]*$H$10, IF(Table23[[#This Row],[Column4]]="MACHINED TOE", Table23[[#This Row],[Column8]]*$H$11,"")))</f>
        <v>5.7450000000000001</v>
      </c>
    </row>
    <row r="47" spans="1:9" ht="22.35" customHeight="1" x14ac:dyDescent="0.3">
      <c r="A47" s="30" t="s">
        <v>98</v>
      </c>
      <c r="B47" s="31" t="s">
        <v>21</v>
      </c>
      <c r="C47" s="31" t="s">
        <v>18</v>
      </c>
      <c r="D47" s="31" t="s">
        <v>4</v>
      </c>
      <c r="E47" s="46" t="s">
        <v>99</v>
      </c>
      <c r="F47" s="37">
        <v>0.108</v>
      </c>
      <c r="G47" s="44">
        <v>25</v>
      </c>
      <c r="H47" s="32">
        <v>3.21</v>
      </c>
      <c r="I47" s="33">
        <f>IF(OR(Table23[[#This Row],[Column4]]="MOLDED TBE",Table23[[#This Row],[Column4]]="MOLDED TBE BULK"),Table23[[#This Row],[Column8]]*$H$9,IF(Table23[[#This Row],[Column4]]="MACHINED TBE",Table23[[#This Row],[Column8]]*$H$10, IF(Table23[[#This Row],[Column4]]="MACHINED TOE", Table23[[#This Row],[Column8]]*$H$11,"")))</f>
        <v>3.21</v>
      </c>
    </row>
    <row r="48" spans="1:9" ht="22.35" customHeight="1" x14ac:dyDescent="0.3">
      <c r="A48" s="30" t="s">
        <v>100</v>
      </c>
      <c r="B48" s="31" t="s">
        <v>21</v>
      </c>
      <c r="C48" s="31" t="s">
        <v>24</v>
      </c>
      <c r="D48" s="31" t="s">
        <v>4</v>
      </c>
      <c r="E48" s="46" t="s">
        <v>101</v>
      </c>
      <c r="F48" s="37">
        <v>0.128</v>
      </c>
      <c r="G48" s="44">
        <v>25</v>
      </c>
      <c r="H48" s="32">
        <v>3.21</v>
      </c>
      <c r="I48" s="33">
        <f>IF(OR(Table23[[#This Row],[Column4]]="MOLDED TBE",Table23[[#This Row],[Column4]]="MOLDED TBE BULK"),Table23[[#This Row],[Column8]]*$H$9,IF(Table23[[#This Row],[Column4]]="MACHINED TBE",Table23[[#This Row],[Column8]]*$H$10, IF(Table23[[#This Row],[Column4]]="MACHINED TOE", Table23[[#This Row],[Column8]]*$H$11,"")))</f>
        <v>3.21</v>
      </c>
    </row>
    <row r="49" spans="1:9" ht="22.35" customHeight="1" x14ac:dyDescent="0.3">
      <c r="A49" s="30" t="s">
        <v>102</v>
      </c>
      <c r="B49" s="31" t="s">
        <v>21</v>
      </c>
      <c r="C49" s="31" t="s">
        <v>30</v>
      </c>
      <c r="D49" s="31" t="s">
        <v>4</v>
      </c>
      <c r="E49" s="46" t="s">
        <v>103</v>
      </c>
      <c r="F49" s="37">
        <v>0.18</v>
      </c>
      <c r="G49" s="44">
        <v>25</v>
      </c>
      <c r="H49" s="32">
        <v>4.1450000000000005</v>
      </c>
      <c r="I49" s="33">
        <f>IF(OR(Table23[[#This Row],[Column4]]="MOLDED TBE",Table23[[#This Row],[Column4]]="MOLDED TBE BULK"),Table23[[#This Row],[Column8]]*$H$9,IF(Table23[[#This Row],[Column4]]="MACHINED TBE",Table23[[#This Row],[Column8]]*$H$10, IF(Table23[[#This Row],[Column4]]="MACHINED TOE", Table23[[#This Row],[Column8]]*$H$11,"")))</f>
        <v>4.1450000000000005</v>
      </c>
    </row>
    <row r="50" spans="1:9" ht="22.35" customHeight="1" x14ac:dyDescent="0.3">
      <c r="A50" s="30" t="s">
        <v>104</v>
      </c>
      <c r="B50" s="31" t="s">
        <v>21</v>
      </c>
      <c r="C50" s="31" t="s">
        <v>33</v>
      </c>
      <c r="D50" s="31" t="s">
        <v>4</v>
      </c>
      <c r="E50" s="46" t="s">
        <v>105</v>
      </c>
      <c r="F50" s="37">
        <v>0.25</v>
      </c>
      <c r="G50" s="44">
        <v>25</v>
      </c>
      <c r="H50" s="32">
        <v>5.1150000000000002</v>
      </c>
      <c r="I50" s="33">
        <f>IF(OR(Table23[[#This Row],[Column4]]="MOLDED TBE",Table23[[#This Row],[Column4]]="MOLDED TBE BULK"),Table23[[#This Row],[Column8]]*$H$9,IF(Table23[[#This Row],[Column4]]="MACHINED TBE",Table23[[#This Row],[Column8]]*$H$10, IF(Table23[[#This Row],[Column4]]="MACHINED TOE", Table23[[#This Row],[Column8]]*$H$11,"")))</f>
        <v>5.1150000000000002</v>
      </c>
    </row>
    <row r="51" spans="1:9" ht="22.35" customHeight="1" thickBot="1" x14ac:dyDescent="0.35">
      <c r="A51" s="47" t="s">
        <v>106</v>
      </c>
      <c r="B51" s="48" t="s">
        <v>21</v>
      </c>
      <c r="C51" s="48" t="s">
        <v>39</v>
      </c>
      <c r="D51" s="48" t="s">
        <v>4</v>
      </c>
      <c r="E51" s="49" t="s">
        <v>107</v>
      </c>
      <c r="F51" s="50">
        <v>0.308</v>
      </c>
      <c r="G51" s="51">
        <v>25</v>
      </c>
      <c r="H51" s="52">
        <v>6.93</v>
      </c>
      <c r="I51" s="53">
        <f>IF(OR(Table23[[#This Row],[Column4]]="MOLDED TBE",Table23[[#This Row],[Column4]]="MOLDED TBE BULK"),Table23[[#This Row],[Column8]]*$H$9,IF(Table23[[#This Row],[Column4]]="MACHINED TBE",Table23[[#This Row],[Column8]]*$H$10, IF(Table23[[#This Row],[Column4]]="MACHINED TOE", Table23[[#This Row],[Column8]]*$H$11,"")))</f>
        <v>6.93</v>
      </c>
    </row>
    <row r="52" spans="1:9" ht="22.35" customHeight="1" x14ac:dyDescent="0.3">
      <c r="A52" s="30" t="s">
        <v>108</v>
      </c>
      <c r="B52" s="31" t="s">
        <v>24</v>
      </c>
      <c r="C52" s="31" t="s">
        <v>18</v>
      </c>
      <c r="D52" s="31" t="s">
        <v>4</v>
      </c>
      <c r="E52" s="46" t="s">
        <v>109</v>
      </c>
      <c r="F52" s="37">
        <v>0.2</v>
      </c>
      <c r="G52" s="44">
        <v>25</v>
      </c>
      <c r="H52" s="32">
        <v>3.93</v>
      </c>
      <c r="I52" s="33">
        <f>IF(OR(Table23[[#This Row],[Column4]]="MOLDED TBE",Table23[[#This Row],[Column4]]="MOLDED TBE BULK"),Table23[[#This Row],[Column8]]*$H$9,IF(Table23[[#This Row],[Column4]]="MACHINED TBE",Table23[[#This Row],[Column8]]*$H$10, IF(Table23[[#This Row],[Column4]]="MACHINED TOE", Table23[[#This Row],[Column8]]*$H$11,"")))</f>
        <v>3.93</v>
      </c>
    </row>
    <row r="53" spans="1:9" ht="22.35" customHeight="1" x14ac:dyDescent="0.3">
      <c r="A53" s="30" t="s">
        <v>110</v>
      </c>
      <c r="B53" s="31" t="s">
        <v>24</v>
      </c>
      <c r="C53" s="31" t="s">
        <v>30</v>
      </c>
      <c r="D53" s="31" t="s">
        <v>4</v>
      </c>
      <c r="E53" s="46" t="s">
        <v>111</v>
      </c>
      <c r="F53" s="37">
        <v>0.248</v>
      </c>
      <c r="G53" s="44">
        <v>25</v>
      </c>
      <c r="H53" s="32">
        <v>5.0350000000000001</v>
      </c>
      <c r="I53" s="33">
        <f>IF(OR(Table23[[#This Row],[Column4]]="MOLDED TBE",Table23[[#This Row],[Column4]]="MOLDED TBE BULK"),Table23[[#This Row],[Column8]]*$H$9,IF(Table23[[#This Row],[Column4]]="MACHINED TBE",Table23[[#This Row],[Column8]]*$H$10, IF(Table23[[#This Row],[Column4]]="MACHINED TOE", Table23[[#This Row],[Column8]]*$H$11,"")))</f>
        <v>5.0350000000000001</v>
      </c>
    </row>
    <row r="54" spans="1:9" ht="22.35" customHeight="1" x14ac:dyDescent="0.3">
      <c r="A54" s="30" t="s">
        <v>112</v>
      </c>
      <c r="B54" s="31" t="s">
        <v>24</v>
      </c>
      <c r="C54" s="31" t="s">
        <v>33</v>
      </c>
      <c r="D54" s="31" t="s">
        <v>4</v>
      </c>
      <c r="E54" s="46" t="s">
        <v>113</v>
      </c>
      <c r="F54" s="37">
        <v>0.34200000000000003</v>
      </c>
      <c r="G54" s="44">
        <v>25</v>
      </c>
      <c r="H54" s="32">
        <v>6.125</v>
      </c>
      <c r="I54" s="33">
        <f>IF(OR(Table23[[#This Row],[Column4]]="MOLDED TBE",Table23[[#This Row],[Column4]]="MOLDED TBE BULK"),Table23[[#This Row],[Column8]]*$H$9,IF(Table23[[#This Row],[Column4]]="MACHINED TBE",Table23[[#This Row],[Column8]]*$H$10, IF(Table23[[#This Row],[Column4]]="MACHINED TOE", Table23[[#This Row],[Column8]]*$H$11,"")))</f>
        <v>6.125</v>
      </c>
    </row>
    <row r="55" spans="1:9" ht="22.35" customHeight="1" thickBot="1" x14ac:dyDescent="0.35">
      <c r="A55" s="47" t="s">
        <v>114</v>
      </c>
      <c r="B55" s="48" t="s">
        <v>24</v>
      </c>
      <c r="C55" s="48" t="s">
        <v>39</v>
      </c>
      <c r="D55" s="48" t="s">
        <v>4</v>
      </c>
      <c r="E55" s="49" t="s">
        <v>115</v>
      </c>
      <c r="F55" s="50">
        <v>0.5</v>
      </c>
      <c r="G55" s="51">
        <v>25</v>
      </c>
      <c r="H55" s="52">
        <v>8.41</v>
      </c>
      <c r="I55" s="53">
        <f>IF(OR(Table23[[#This Row],[Column4]]="MOLDED TBE",Table23[[#This Row],[Column4]]="MOLDED TBE BULK"),Table23[[#This Row],[Column8]]*$H$9,IF(Table23[[#This Row],[Column4]]="MACHINED TBE",Table23[[#This Row],[Column8]]*$H$10, IF(Table23[[#This Row],[Column4]]="MACHINED TOE", Table23[[#This Row],[Column8]]*$H$11,"")))</f>
        <v>8.41</v>
      </c>
    </row>
    <row r="56" spans="1:9" ht="22.35" customHeight="1" x14ac:dyDescent="0.3">
      <c r="A56" s="30" t="s">
        <v>116</v>
      </c>
      <c r="B56" s="31" t="s">
        <v>17</v>
      </c>
      <c r="C56" s="31" t="s">
        <v>18</v>
      </c>
      <c r="D56" s="31" t="s">
        <v>5</v>
      </c>
      <c r="E56" s="46" t="s">
        <v>544</v>
      </c>
      <c r="F56" s="37">
        <v>0.01</v>
      </c>
      <c r="G56" s="44">
        <v>50</v>
      </c>
      <c r="H56" s="32">
        <v>0.84499999999999997</v>
      </c>
      <c r="I56" s="33">
        <f>IF(OR(Table23[[#This Row],[Column4]]="MOLDED TBE",Table23[[#This Row],[Column4]]="MOLDED TBE BULK"),Table23[[#This Row],[Column8]]*$H$9,IF(Table23[[#This Row],[Column4]]="MACHINED TBE",Table23[[#This Row],[Column8]]*$H$10, IF(Table23[[#This Row],[Column4]]="MACHINED TOE", Table23[[#This Row],[Column8]]*$H$11,"")))</f>
        <v>0.84499999999999997</v>
      </c>
    </row>
    <row r="57" spans="1:9" ht="22.35" customHeight="1" x14ac:dyDescent="0.3">
      <c r="A57" s="30" t="s">
        <v>117</v>
      </c>
      <c r="B57" s="31" t="s">
        <v>17</v>
      </c>
      <c r="C57" s="31" t="s">
        <v>21</v>
      </c>
      <c r="D57" s="31" t="s">
        <v>5</v>
      </c>
      <c r="E57" s="46" t="s">
        <v>543</v>
      </c>
      <c r="F57" s="37">
        <v>0.02</v>
      </c>
      <c r="G57" s="44">
        <v>50</v>
      </c>
      <c r="H57" s="32">
        <v>0.98</v>
      </c>
      <c r="I57" s="33">
        <f>IF(OR(Table23[[#This Row],[Column4]]="MOLDED TBE",Table23[[#This Row],[Column4]]="MOLDED TBE BULK"),Table23[[#This Row],[Column8]]*$H$9,IF(Table23[[#This Row],[Column4]]="MACHINED TBE",Table23[[#This Row],[Column8]]*$H$10, IF(Table23[[#This Row],[Column4]]="MACHINED TOE", Table23[[#This Row],[Column8]]*$H$11,"")))</f>
        <v>0.98</v>
      </c>
    </row>
    <row r="58" spans="1:9" ht="22.35" customHeight="1" x14ac:dyDescent="0.3">
      <c r="A58" s="30" t="s">
        <v>118</v>
      </c>
      <c r="B58" s="31" t="s">
        <v>17</v>
      </c>
      <c r="C58" s="31" t="s">
        <v>24</v>
      </c>
      <c r="D58" s="31" t="s">
        <v>5</v>
      </c>
      <c r="E58" s="54" t="s">
        <v>542</v>
      </c>
      <c r="F58" s="37">
        <v>0.03</v>
      </c>
      <c r="G58" s="44">
        <v>50</v>
      </c>
      <c r="H58" s="32">
        <v>1.0150000000000001</v>
      </c>
      <c r="I58" s="33">
        <f>IF(OR(Table23[[#This Row],[Column4]]="MOLDED TBE",Table23[[#This Row],[Column4]]="MOLDED TBE BULK"),Table23[[#This Row],[Column8]]*$H$9,IF(Table23[[#This Row],[Column4]]="MACHINED TBE",Table23[[#This Row],[Column8]]*$H$10, IF(Table23[[#This Row],[Column4]]="MACHINED TOE", Table23[[#This Row],[Column8]]*$H$11,"")))</f>
        <v>1.0150000000000001</v>
      </c>
    </row>
    <row r="59" spans="1:9" ht="22.35" customHeight="1" x14ac:dyDescent="0.3">
      <c r="A59" s="30" t="s">
        <v>119</v>
      </c>
      <c r="B59" s="31" t="s">
        <v>17</v>
      </c>
      <c r="C59" s="31" t="s">
        <v>27</v>
      </c>
      <c r="D59" s="31" t="s">
        <v>5</v>
      </c>
      <c r="E59" s="54" t="s">
        <v>541</v>
      </c>
      <c r="F59" s="37">
        <v>0.03</v>
      </c>
      <c r="G59" s="44">
        <v>25</v>
      </c>
      <c r="H59" s="32">
        <v>1.1850000000000001</v>
      </c>
      <c r="I59" s="33">
        <f>IF(OR(Table23[[#This Row],[Column4]]="MOLDED TBE",Table23[[#This Row],[Column4]]="MOLDED TBE BULK"),Table23[[#This Row],[Column8]]*$H$9,IF(Table23[[#This Row],[Column4]]="MACHINED TBE",Table23[[#This Row],[Column8]]*$H$10, IF(Table23[[#This Row],[Column4]]="MACHINED TOE", Table23[[#This Row],[Column8]]*$H$11,"")))</f>
        <v>1.1850000000000001</v>
      </c>
    </row>
    <row r="60" spans="1:9" ht="22.35" customHeight="1" x14ac:dyDescent="0.3">
      <c r="A60" s="30" t="s">
        <v>120</v>
      </c>
      <c r="B60" s="31" t="s">
        <v>17</v>
      </c>
      <c r="C60" s="31" t="s">
        <v>30</v>
      </c>
      <c r="D60" s="31" t="s">
        <v>5</v>
      </c>
      <c r="E60" s="46" t="s">
        <v>315</v>
      </c>
      <c r="F60" s="37">
        <v>0.04</v>
      </c>
      <c r="G60" s="44">
        <v>50</v>
      </c>
      <c r="H60" s="32">
        <v>1.1850000000000001</v>
      </c>
      <c r="I60" s="33">
        <f>IF(OR(Table23[[#This Row],[Column4]]="MOLDED TBE",Table23[[#This Row],[Column4]]="MOLDED TBE BULK"),Table23[[#This Row],[Column8]]*$H$9,IF(Table23[[#This Row],[Column4]]="MACHINED TBE",Table23[[#This Row],[Column8]]*$H$10, IF(Table23[[#This Row],[Column4]]="MACHINED TOE", Table23[[#This Row],[Column8]]*$H$11,"")))</f>
        <v>1.1850000000000001</v>
      </c>
    </row>
    <row r="61" spans="1:9" ht="22.35" customHeight="1" x14ac:dyDescent="0.3">
      <c r="A61" s="30" t="s">
        <v>121</v>
      </c>
      <c r="B61" s="31" t="s">
        <v>17</v>
      </c>
      <c r="C61" s="31" t="s">
        <v>122</v>
      </c>
      <c r="D61" s="31" t="s">
        <v>5</v>
      </c>
      <c r="E61" s="46" t="s">
        <v>316</v>
      </c>
      <c r="F61" s="37">
        <v>5.6000000000000001E-2</v>
      </c>
      <c r="G61" s="44">
        <v>25</v>
      </c>
      <c r="H61" s="32">
        <v>1.3149999999999999</v>
      </c>
      <c r="I61" s="33">
        <f>IF(OR(Table23[[#This Row],[Column4]]="MOLDED TBE",Table23[[#This Row],[Column4]]="MOLDED TBE BULK"),Table23[[#This Row],[Column8]]*$H$9,IF(Table23[[#This Row],[Column4]]="MACHINED TBE",Table23[[#This Row],[Column8]]*$H$10, IF(Table23[[#This Row],[Column4]]="MACHINED TOE", Table23[[#This Row],[Column8]]*$H$11,"")))</f>
        <v>1.3149999999999999</v>
      </c>
    </row>
    <row r="62" spans="1:9" ht="22.35" customHeight="1" x14ac:dyDescent="0.3">
      <c r="A62" s="30" t="s">
        <v>123</v>
      </c>
      <c r="B62" s="31" t="s">
        <v>17</v>
      </c>
      <c r="C62" s="31" t="s">
        <v>33</v>
      </c>
      <c r="D62" s="31" t="s">
        <v>5</v>
      </c>
      <c r="E62" s="46" t="s">
        <v>317</v>
      </c>
      <c r="F62" s="37">
        <v>0.05</v>
      </c>
      <c r="G62" s="44">
        <v>50</v>
      </c>
      <c r="H62" s="32">
        <v>1.3149999999999999</v>
      </c>
      <c r="I62" s="33">
        <f>IF(OR(Table23[[#This Row],[Column4]]="MOLDED TBE",Table23[[#This Row],[Column4]]="MOLDED TBE BULK"),Table23[[#This Row],[Column8]]*$H$9,IF(Table23[[#This Row],[Column4]]="MACHINED TBE",Table23[[#This Row],[Column8]]*$H$10, IF(Table23[[#This Row],[Column4]]="MACHINED TOE", Table23[[#This Row],[Column8]]*$H$11,"")))</f>
        <v>1.3149999999999999</v>
      </c>
    </row>
    <row r="63" spans="1:9" ht="22.35" customHeight="1" x14ac:dyDescent="0.3">
      <c r="A63" s="30" t="s">
        <v>124</v>
      </c>
      <c r="B63" s="31" t="s">
        <v>17</v>
      </c>
      <c r="C63" s="31" t="s">
        <v>125</v>
      </c>
      <c r="D63" s="31" t="s">
        <v>5</v>
      </c>
      <c r="E63" s="46" t="s">
        <v>318</v>
      </c>
      <c r="F63" s="37">
        <v>8.2000000000000003E-2</v>
      </c>
      <c r="G63" s="44">
        <v>25</v>
      </c>
      <c r="H63" s="32">
        <v>1.5250000000000001</v>
      </c>
      <c r="I63" s="33">
        <f>IF(OR(Table23[[#This Row],[Column4]]="MOLDED TBE",Table23[[#This Row],[Column4]]="MOLDED TBE BULK"),Table23[[#This Row],[Column8]]*$H$9,IF(Table23[[#This Row],[Column4]]="MACHINED TBE",Table23[[#This Row],[Column8]]*$H$10, IF(Table23[[#This Row],[Column4]]="MACHINED TOE", Table23[[#This Row],[Column8]]*$H$11,"")))</f>
        <v>1.5250000000000001</v>
      </c>
    </row>
    <row r="64" spans="1:9" ht="22.35" customHeight="1" x14ac:dyDescent="0.3">
      <c r="A64" s="30" t="s">
        <v>126</v>
      </c>
      <c r="B64" s="31" t="s">
        <v>17</v>
      </c>
      <c r="C64" s="31" t="s">
        <v>36</v>
      </c>
      <c r="D64" s="31" t="s">
        <v>5</v>
      </c>
      <c r="E64" s="46" t="s">
        <v>319</v>
      </c>
      <c r="F64" s="37">
        <v>7.0000000000000007E-2</v>
      </c>
      <c r="G64" s="44">
        <v>50</v>
      </c>
      <c r="H64" s="32">
        <v>1.5250000000000001</v>
      </c>
      <c r="I64" s="33">
        <f>IF(OR(Table23[[#This Row],[Column4]]="MOLDED TBE",Table23[[#This Row],[Column4]]="MOLDED TBE BULK"),Table23[[#This Row],[Column8]]*$H$9,IF(Table23[[#This Row],[Column4]]="MACHINED TBE",Table23[[#This Row],[Column8]]*$H$10, IF(Table23[[#This Row],[Column4]]="MACHINED TOE", Table23[[#This Row],[Column8]]*$H$11,"")))</f>
        <v>1.5250000000000001</v>
      </c>
    </row>
    <row r="65" spans="1:9" ht="22.35" customHeight="1" x14ac:dyDescent="0.3">
      <c r="A65" s="30" t="s">
        <v>127</v>
      </c>
      <c r="B65" s="31" t="s">
        <v>17</v>
      </c>
      <c r="C65" s="31" t="s">
        <v>128</v>
      </c>
      <c r="D65" s="31" t="s">
        <v>5</v>
      </c>
      <c r="E65" s="46" t="s">
        <v>537</v>
      </c>
      <c r="F65" s="37">
        <v>8.7999999999999995E-2</v>
      </c>
      <c r="G65" s="44">
        <v>25</v>
      </c>
      <c r="H65" s="32">
        <v>1.9950000000000001</v>
      </c>
      <c r="I65" s="33">
        <f>IF(OR(Table23[[#This Row],[Column4]]="MOLDED TBE",Table23[[#This Row],[Column4]]="MOLDED TBE BULK"),Table23[[#This Row],[Column8]]*$H$9,IF(Table23[[#This Row],[Column4]]="MACHINED TBE",Table23[[#This Row],[Column8]]*$H$10, IF(Table23[[#This Row],[Column4]]="MACHINED TOE", Table23[[#This Row],[Column8]]*$H$11,"")))</f>
        <v>1.9950000000000001</v>
      </c>
    </row>
    <row r="66" spans="1:9" ht="22.35" customHeight="1" x14ac:dyDescent="0.3">
      <c r="A66" s="30" t="s">
        <v>129</v>
      </c>
      <c r="B66" s="31" t="s">
        <v>17</v>
      </c>
      <c r="C66" s="31" t="s">
        <v>128</v>
      </c>
      <c r="D66" s="31" t="s">
        <v>5</v>
      </c>
      <c r="E66" s="46" t="s">
        <v>320</v>
      </c>
      <c r="F66" s="37">
        <v>8.7999999999999995E-2</v>
      </c>
      <c r="G66" s="44">
        <v>25</v>
      </c>
      <c r="H66" s="32">
        <v>1.86</v>
      </c>
      <c r="I66" s="33">
        <f>IF(OR(Table23[[#This Row],[Column4]]="MOLDED TBE",Table23[[#This Row],[Column4]]="MOLDED TBE BULK"),Table23[[#This Row],[Column8]]*$H$9,IF(Table23[[#This Row],[Column4]]="MACHINED TBE",Table23[[#This Row],[Column8]]*$H$10, IF(Table23[[#This Row],[Column4]]="MACHINED TOE", Table23[[#This Row],[Column8]]*$H$11,"")))</f>
        <v>1.86</v>
      </c>
    </row>
    <row r="67" spans="1:9" ht="22.35" customHeight="1" x14ac:dyDescent="0.3">
      <c r="A67" s="30" t="s">
        <v>130</v>
      </c>
      <c r="B67" s="31" t="s">
        <v>17</v>
      </c>
      <c r="C67" s="31" t="s">
        <v>131</v>
      </c>
      <c r="D67" s="31" t="s">
        <v>5</v>
      </c>
      <c r="E67" s="46" t="s">
        <v>321</v>
      </c>
      <c r="F67" s="37">
        <v>0.112</v>
      </c>
      <c r="G67" s="44">
        <v>25</v>
      </c>
      <c r="H67" s="32">
        <v>2.2400000000000002</v>
      </c>
      <c r="I67" s="33">
        <f>IF(OR(Table23[[#This Row],[Column4]]="MOLDED TBE",Table23[[#This Row],[Column4]]="MOLDED TBE BULK"),Table23[[#This Row],[Column8]]*$H$9,IF(Table23[[#This Row],[Column4]]="MACHINED TBE",Table23[[#This Row],[Column8]]*$H$10, IF(Table23[[#This Row],[Column4]]="MACHINED TOE", Table23[[#This Row],[Column8]]*$H$11,"")))</f>
        <v>2.2400000000000002</v>
      </c>
    </row>
    <row r="68" spans="1:9" ht="22.35" customHeight="1" x14ac:dyDescent="0.3">
      <c r="A68" s="30" t="s">
        <v>132</v>
      </c>
      <c r="B68" s="31" t="s">
        <v>17</v>
      </c>
      <c r="C68" s="31" t="s">
        <v>42</v>
      </c>
      <c r="D68" s="31" t="s">
        <v>5</v>
      </c>
      <c r="E68" s="46" t="s">
        <v>322</v>
      </c>
      <c r="F68" s="37">
        <v>0.11</v>
      </c>
      <c r="G68" s="44">
        <v>50</v>
      </c>
      <c r="H68" s="32">
        <v>2.2400000000000002</v>
      </c>
      <c r="I68" s="33">
        <f>IF(OR(Table23[[#This Row],[Column4]]="MOLDED TBE",Table23[[#This Row],[Column4]]="MOLDED TBE BULK"),Table23[[#This Row],[Column8]]*$H$9,IF(Table23[[#This Row],[Column4]]="MACHINED TBE",Table23[[#This Row],[Column8]]*$H$10, IF(Table23[[#This Row],[Column4]]="MACHINED TOE", Table23[[#This Row],[Column8]]*$H$11,"")))</f>
        <v>2.2400000000000002</v>
      </c>
    </row>
    <row r="69" spans="1:9" ht="22.35" customHeight="1" x14ac:dyDescent="0.3">
      <c r="A69" s="30" t="s">
        <v>133</v>
      </c>
      <c r="B69" s="31" t="s">
        <v>17</v>
      </c>
      <c r="C69" s="31" t="s">
        <v>134</v>
      </c>
      <c r="D69" s="31" t="s">
        <v>5</v>
      </c>
      <c r="E69" s="46" t="s">
        <v>323</v>
      </c>
      <c r="F69" s="37">
        <v>0.14000000000000001</v>
      </c>
      <c r="G69" s="44">
        <v>25</v>
      </c>
      <c r="H69" s="32">
        <v>2.5</v>
      </c>
      <c r="I69" s="33">
        <f>IF(OR(Table23[[#This Row],[Column4]]="MOLDED TBE",Table23[[#This Row],[Column4]]="MOLDED TBE BULK"),Table23[[#This Row],[Column8]]*$H$9,IF(Table23[[#This Row],[Column4]]="MACHINED TBE",Table23[[#This Row],[Column8]]*$H$10, IF(Table23[[#This Row],[Column4]]="MACHINED TOE", Table23[[#This Row],[Column8]]*$H$11,"")))</f>
        <v>2.5</v>
      </c>
    </row>
    <row r="70" spans="1:9" ht="22.35" customHeight="1" x14ac:dyDescent="0.3">
      <c r="A70" s="30" t="s">
        <v>135</v>
      </c>
      <c r="B70" s="31" t="s">
        <v>17</v>
      </c>
      <c r="C70" s="31" t="s">
        <v>45</v>
      </c>
      <c r="D70" s="31" t="s">
        <v>5</v>
      </c>
      <c r="E70" s="46" t="s">
        <v>324</v>
      </c>
      <c r="F70" s="37">
        <v>0.15</v>
      </c>
      <c r="G70" s="44">
        <v>50</v>
      </c>
      <c r="H70" s="32">
        <v>2.5</v>
      </c>
      <c r="I70" s="33">
        <f>IF(OR(Table23[[#This Row],[Column4]]="MOLDED TBE",Table23[[#This Row],[Column4]]="MOLDED TBE BULK"),Table23[[#This Row],[Column8]]*$H$9,IF(Table23[[#This Row],[Column4]]="MACHINED TBE",Table23[[#This Row],[Column8]]*$H$10, IF(Table23[[#This Row],[Column4]]="MACHINED TOE", Table23[[#This Row],[Column8]]*$H$11,"")))</f>
        <v>2.5</v>
      </c>
    </row>
    <row r="71" spans="1:9" ht="22.35" customHeight="1" x14ac:dyDescent="0.3">
      <c r="A71" s="30" t="s">
        <v>136</v>
      </c>
      <c r="B71" s="31" t="s">
        <v>17</v>
      </c>
      <c r="C71" s="31" t="s">
        <v>137</v>
      </c>
      <c r="D71" s="31" t="s">
        <v>5</v>
      </c>
      <c r="E71" s="46" t="s">
        <v>539</v>
      </c>
      <c r="F71" s="37">
        <v>0.19</v>
      </c>
      <c r="G71" s="44">
        <v>25</v>
      </c>
      <c r="H71" s="32">
        <v>2.7949999999999999</v>
      </c>
      <c r="I71" s="33">
        <f>IF(OR(Table23[[#This Row],[Column4]]="MOLDED TBE",Table23[[#This Row],[Column4]]="MOLDED TBE BULK"),Table23[[#This Row],[Column8]]*$H$9,IF(Table23[[#This Row],[Column4]]="MACHINED TBE",Table23[[#This Row],[Column8]]*$H$10, IF(Table23[[#This Row],[Column4]]="MACHINED TOE", Table23[[#This Row],[Column8]]*$H$11,"")))</f>
        <v>2.7949999999999999</v>
      </c>
    </row>
    <row r="72" spans="1:9" ht="22.35" customHeight="1" x14ac:dyDescent="0.3">
      <c r="A72" s="30" t="s">
        <v>138</v>
      </c>
      <c r="B72" s="31" t="s">
        <v>17</v>
      </c>
      <c r="C72" s="31" t="s">
        <v>48</v>
      </c>
      <c r="D72" s="31" t="s">
        <v>5</v>
      </c>
      <c r="E72" s="46" t="s">
        <v>532</v>
      </c>
      <c r="F72" s="37">
        <v>0.19</v>
      </c>
      <c r="G72" s="44">
        <v>25</v>
      </c>
      <c r="H72" s="32">
        <v>2.7949999999999999</v>
      </c>
      <c r="I72" s="33">
        <f>IF(OR(Table23[[#This Row],[Column4]]="MOLDED TBE",Table23[[#This Row],[Column4]]="MOLDED TBE BULK"),Table23[[#This Row],[Column8]]*$H$9,IF(Table23[[#This Row],[Column4]]="MACHINED TBE",Table23[[#This Row],[Column8]]*$H$10, IF(Table23[[#This Row],[Column4]]="MACHINED TOE", Table23[[#This Row],[Column8]]*$H$11,"")))</f>
        <v>2.7949999999999999</v>
      </c>
    </row>
    <row r="73" spans="1:9" ht="22.35" customHeight="1" x14ac:dyDescent="0.3">
      <c r="A73" s="30" t="s">
        <v>139</v>
      </c>
      <c r="B73" s="31" t="s">
        <v>17</v>
      </c>
      <c r="C73" s="31" t="s">
        <v>140</v>
      </c>
      <c r="D73" s="31" t="s">
        <v>5</v>
      </c>
      <c r="E73" s="46" t="s">
        <v>533</v>
      </c>
      <c r="F73" s="37">
        <v>0.224</v>
      </c>
      <c r="G73" s="44">
        <v>25</v>
      </c>
      <c r="H73" s="32">
        <v>4.6050000000000004</v>
      </c>
      <c r="I73" s="33">
        <f>IF(OR(Table23[[#This Row],[Column4]]="MOLDED TBE",Table23[[#This Row],[Column4]]="MOLDED TBE BULK"),Table23[[#This Row],[Column8]]*$H$9,IF(Table23[[#This Row],[Column4]]="MACHINED TBE",Table23[[#This Row],[Column8]]*$H$10, IF(Table23[[#This Row],[Column4]]="MACHINED TOE", Table23[[#This Row],[Column8]]*$H$11,"")))</f>
        <v>4.6050000000000004</v>
      </c>
    </row>
    <row r="74" spans="1:9" ht="22.35" customHeight="1" x14ac:dyDescent="0.3">
      <c r="A74" s="30" t="s">
        <v>141</v>
      </c>
      <c r="B74" s="31" t="s">
        <v>17</v>
      </c>
      <c r="C74" s="31" t="s">
        <v>142</v>
      </c>
      <c r="D74" s="31" t="s">
        <v>5</v>
      </c>
      <c r="E74" s="46" t="s">
        <v>534</v>
      </c>
      <c r="F74" s="37">
        <v>0.22</v>
      </c>
      <c r="G74" s="44">
        <v>25</v>
      </c>
      <c r="H74" s="32">
        <v>5.1150000000000002</v>
      </c>
      <c r="I74" s="33">
        <f>IF(OR(Table23[[#This Row],[Column4]]="MOLDED TBE",Table23[[#This Row],[Column4]]="MOLDED TBE BULK"),Table23[[#This Row],[Column8]]*$H$9,IF(Table23[[#This Row],[Column4]]="MACHINED TBE",Table23[[#This Row],[Column8]]*$H$10, IF(Table23[[#This Row],[Column4]]="MACHINED TOE", Table23[[#This Row],[Column8]]*$H$11,"")))</f>
        <v>5.1150000000000002</v>
      </c>
    </row>
    <row r="75" spans="1:9" ht="22.35" customHeight="1" x14ac:dyDescent="0.3">
      <c r="A75" s="30" t="s">
        <v>143</v>
      </c>
      <c r="B75" s="31" t="s">
        <v>17</v>
      </c>
      <c r="C75" s="31" t="s">
        <v>144</v>
      </c>
      <c r="D75" s="31" t="s">
        <v>5</v>
      </c>
      <c r="E75" s="46" t="s">
        <v>325</v>
      </c>
      <c r="F75" s="37">
        <v>0.248</v>
      </c>
      <c r="G75" s="44">
        <v>25</v>
      </c>
      <c r="H75" s="32">
        <v>5.1150000000000002</v>
      </c>
      <c r="I75" s="33">
        <f>IF(OR(Table23[[#This Row],[Column4]]="MOLDED TBE",Table23[[#This Row],[Column4]]="MOLDED TBE BULK"),Table23[[#This Row],[Column8]]*$H$9,IF(Table23[[#This Row],[Column4]]="MACHINED TBE",Table23[[#This Row],[Column8]]*$H$10, IF(Table23[[#This Row],[Column4]]="MACHINED TOE", Table23[[#This Row],[Column8]]*$H$11,"")))</f>
        <v>5.1150000000000002</v>
      </c>
    </row>
    <row r="76" spans="1:9" ht="22.35" customHeight="1" x14ac:dyDescent="0.3">
      <c r="A76" s="30" t="s">
        <v>145</v>
      </c>
      <c r="B76" s="31" t="s">
        <v>17</v>
      </c>
      <c r="C76" s="31" t="s">
        <v>51</v>
      </c>
      <c r="D76" s="31" t="s">
        <v>5</v>
      </c>
      <c r="E76" s="46" t="s">
        <v>326</v>
      </c>
      <c r="F76" s="37">
        <v>0.28000000000000003</v>
      </c>
      <c r="G76" s="44">
        <v>25</v>
      </c>
      <c r="H76" s="32">
        <v>5.915</v>
      </c>
      <c r="I76" s="33">
        <f>IF(OR(Table23[[#This Row],[Column4]]="MOLDED TBE",Table23[[#This Row],[Column4]]="MOLDED TBE BULK"),Table23[[#This Row],[Column8]]*$H$9,IF(Table23[[#This Row],[Column4]]="MACHINED TBE",Table23[[#This Row],[Column8]]*$H$10, IF(Table23[[#This Row],[Column4]]="MACHINED TOE", Table23[[#This Row],[Column8]]*$H$11,"")))</f>
        <v>5.915</v>
      </c>
    </row>
    <row r="77" spans="1:9" ht="22.35" customHeight="1" x14ac:dyDescent="0.3">
      <c r="A77" s="30" t="s">
        <v>146</v>
      </c>
      <c r="B77" s="31" t="s">
        <v>17</v>
      </c>
      <c r="C77" s="31" t="s">
        <v>147</v>
      </c>
      <c r="D77" s="31" t="s">
        <v>5</v>
      </c>
      <c r="E77" s="46" t="s">
        <v>535</v>
      </c>
      <c r="F77" s="37">
        <v>0.34</v>
      </c>
      <c r="G77" s="44">
        <v>25</v>
      </c>
      <c r="H77" s="32">
        <v>8.6150000000000002</v>
      </c>
      <c r="I77" s="33">
        <f>IF(OR(Table23[[#This Row],[Column4]]="MOLDED TBE",Table23[[#This Row],[Column4]]="MOLDED TBE BULK"),Table23[[#This Row],[Column8]]*$H$9,IF(Table23[[#This Row],[Column4]]="MACHINED TBE",Table23[[#This Row],[Column8]]*$H$10, IF(Table23[[#This Row],[Column4]]="MACHINED TOE", Table23[[#This Row],[Column8]]*$H$11,"")))</f>
        <v>8.6150000000000002</v>
      </c>
    </row>
    <row r="78" spans="1:9" ht="22.35" customHeight="1" x14ac:dyDescent="0.3">
      <c r="A78" s="30" t="s">
        <v>148</v>
      </c>
      <c r="B78" s="31" t="s">
        <v>17</v>
      </c>
      <c r="C78" s="31" t="s">
        <v>149</v>
      </c>
      <c r="D78" s="31" t="s">
        <v>5</v>
      </c>
      <c r="E78" s="46" t="s">
        <v>538</v>
      </c>
      <c r="F78" s="37">
        <v>0.36799999999999999</v>
      </c>
      <c r="G78" s="44">
        <v>25</v>
      </c>
      <c r="H78" s="32">
        <v>8.6150000000000002</v>
      </c>
      <c r="I78" s="33">
        <f>IF(OR(Table23[[#This Row],[Column4]]="MOLDED TBE",Table23[[#This Row],[Column4]]="MOLDED TBE BULK"),Table23[[#This Row],[Column8]]*$H$9,IF(Table23[[#This Row],[Column4]]="MACHINED TBE",Table23[[#This Row],[Column8]]*$H$10, IF(Table23[[#This Row],[Column4]]="MACHINED TOE", Table23[[#This Row],[Column8]]*$H$11,"")))</f>
        <v>8.6150000000000002</v>
      </c>
    </row>
    <row r="79" spans="1:9" ht="22.35" customHeight="1" x14ac:dyDescent="0.3">
      <c r="A79" s="30" t="s">
        <v>150</v>
      </c>
      <c r="B79" s="31" t="s">
        <v>17</v>
      </c>
      <c r="C79" s="31" t="s">
        <v>151</v>
      </c>
      <c r="D79" s="31" t="s">
        <v>5</v>
      </c>
      <c r="E79" s="46" t="s">
        <v>540</v>
      </c>
      <c r="F79" s="38">
        <v>0.51</v>
      </c>
      <c r="G79" s="44">
        <v>10</v>
      </c>
      <c r="H79" s="34">
        <v>10.44</v>
      </c>
      <c r="I79" s="35">
        <f>IF(OR(Table23[[#This Row],[Column4]]="MOLDED TBE",Table23[[#This Row],[Column4]]="MOLDED TBE BULK"),Table23[[#This Row],[Column8]]*$H$9,IF(Table23[[#This Row],[Column4]]="MACHINED TBE",Table23[[#This Row],[Column8]]*$H$10, IF(Table23[[#This Row],[Column4]]="MACHINED TOE", Table23[[#This Row],[Column8]]*$H$11,"")))</f>
        <v>10.44</v>
      </c>
    </row>
    <row r="80" spans="1:9" ht="22.35" customHeight="1" x14ac:dyDescent="0.3">
      <c r="A80" s="30" t="s">
        <v>152</v>
      </c>
      <c r="B80" s="31" t="s">
        <v>17</v>
      </c>
      <c r="C80" s="31" t="s">
        <v>153</v>
      </c>
      <c r="D80" s="31" t="s">
        <v>5</v>
      </c>
      <c r="E80" s="46" t="s">
        <v>327</v>
      </c>
      <c r="F80" s="38">
        <v>0.61</v>
      </c>
      <c r="G80" s="44">
        <v>10</v>
      </c>
      <c r="H80" s="34">
        <v>12.885</v>
      </c>
      <c r="I80" s="35">
        <f>IF(OR(Table23[[#This Row],[Column4]]="MOLDED TBE",Table23[[#This Row],[Column4]]="MOLDED TBE BULK"),Table23[[#This Row],[Column8]]*$H$9,IF(Table23[[#This Row],[Column4]]="MACHINED TBE",Table23[[#This Row],[Column8]]*$H$10, IF(Table23[[#This Row],[Column4]]="MACHINED TOE", Table23[[#This Row],[Column8]]*$H$11,"")))</f>
        <v>12.885</v>
      </c>
    </row>
    <row r="81" spans="1:9" ht="22.35" customHeight="1" x14ac:dyDescent="0.3">
      <c r="A81" s="30" t="s">
        <v>154</v>
      </c>
      <c r="B81" s="31" t="s">
        <v>17</v>
      </c>
      <c r="C81" s="31" t="s">
        <v>155</v>
      </c>
      <c r="D81" s="31" t="s">
        <v>5</v>
      </c>
      <c r="E81" s="46" t="s">
        <v>536</v>
      </c>
      <c r="F81" s="38">
        <v>0.82</v>
      </c>
      <c r="G81" s="44">
        <v>10</v>
      </c>
      <c r="H81" s="34">
        <v>15.925000000000001</v>
      </c>
      <c r="I81" s="35">
        <f>IF(OR(Table23[[#This Row],[Column4]]="MOLDED TBE",Table23[[#This Row],[Column4]]="MOLDED TBE BULK"),Table23[[#This Row],[Column8]]*$H$9,IF(Table23[[#This Row],[Column4]]="MACHINED TBE",Table23[[#This Row],[Column8]]*$H$10, IF(Table23[[#This Row],[Column4]]="MACHINED TOE", Table23[[#This Row],[Column8]]*$H$11,"")))</f>
        <v>15.925000000000001</v>
      </c>
    </row>
    <row r="82" spans="1:9" ht="22.35" customHeight="1" thickBot="1" x14ac:dyDescent="0.35">
      <c r="A82" s="47" t="s">
        <v>156</v>
      </c>
      <c r="B82" s="48" t="s">
        <v>17</v>
      </c>
      <c r="C82" s="48" t="s">
        <v>157</v>
      </c>
      <c r="D82" s="48" t="s">
        <v>5</v>
      </c>
      <c r="E82" s="49" t="s">
        <v>328</v>
      </c>
      <c r="F82" s="50">
        <v>1.25</v>
      </c>
      <c r="G82" s="51">
        <v>10</v>
      </c>
      <c r="H82" s="52">
        <v>25.765000000000001</v>
      </c>
      <c r="I82" s="53">
        <f>IF(OR(Table23[[#This Row],[Column4]]="MOLDED TBE",Table23[[#This Row],[Column4]]="MOLDED TBE BULK"),Table23[[#This Row],[Column8]]*$H$9,IF(Table23[[#This Row],[Column4]]="MACHINED TBE",Table23[[#This Row],[Column8]]*$H$10, IF(Table23[[#This Row],[Column4]]="MACHINED TOE", Table23[[#This Row],[Column8]]*$H$11,"")))</f>
        <v>25.765000000000001</v>
      </c>
    </row>
    <row r="83" spans="1:9" ht="22.35" customHeight="1" x14ac:dyDescent="0.3">
      <c r="A83" s="30" t="s">
        <v>158</v>
      </c>
      <c r="B83" s="31" t="s">
        <v>54</v>
      </c>
      <c r="C83" s="31" t="s">
        <v>18</v>
      </c>
      <c r="D83" s="31" t="s">
        <v>5</v>
      </c>
      <c r="E83" s="46" t="s">
        <v>329</v>
      </c>
      <c r="F83" s="38">
        <v>0.02</v>
      </c>
      <c r="G83" s="44">
        <v>50</v>
      </c>
      <c r="H83" s="34">
        <v>1.06</v>
      </c>
      <c r="I83" s="35">
        <f>IF(OR(Table23[[#This Row],[Column4]]="MOLDED TBE",Table23[[#This Row],[Column4]]="MOLDED TBE BULK"),Table23[[#This Row],[Column8]]*$H$9,IF(Table23[[#This Row],[Column4]]="MACHINED TBE",Table23[[#This Row],[Column8]]*$H$10, IF(Table23[[#This Row],[Column4]]="MACHINED TOE", Table23[[#This Row],[Column8]]*$H$11,"")))</f>
        <v>1.06</v>
      </c>
    </row>
    <row r="84" spans="1:9" ht="22.35" customHeight="1" x14ac:dyDescent="0.3">
      <c r="A84" s="30" t="s">
        <v>159</v>
      </c>
      <c r="B84" s="31" t="s">
        <v>54</v>
      </c>
      <c r="C84" s="31" t="s">
        <v>21</v>
      </c>
      <c r="D84" s="31" t="s">
        <v>5</v>
      </c>
      <c r="E84" s="46" t="s">
        <v>330</v>
      </c>
      <c r="F84" s="38">
        <v>3.2000000000000001E-2</v>
      </c>
      <c r="G84" s="44">
        <v>50</v>
      </c>
      <c r="H84" s="34">
        <v>1.1850000000000001</v>
      </c>
      <c r="I84" s="35">
        <f>IF(OR(Table23[[#This Row],[Column4]]="MOLDED TBE",Table23[[#This Row],[Column4]]="MOLDED TBE BULK"),Table23[[#This Row],[Column8]]*$H$9,IF(Table23[[#This Row],[Column4]]="MACHINED TBE",Table23[[#This Row],[Column8]]*$H$10, IF(Table23[[#This Row],[Column4]]="MACHINED TOE", Table23[[#This Row],[Column8]]*$H$11,"")))</f>
        <v>1.1850000000000001</v>
      </c>
    </row>
    <row r="85" spans="1:9" ht="22.35" customHeight="1" x14ac:dyDescent="0.3">
      <c r="A85" s="30" t="s">
        <v>160</v>
      </c>
      <c r="B85" s="31" t="s">
        <v>54</v>
      </c>
      <c r="C85" s="31" t="s">
        <v>24</v>
      </c>
      <c r="D85" s="31" t="s">
        <v>5</v>
      </c>
      <c r="E85" s="46" t="s">
        <v>331</v>
      </c>
      <c r="F85" s="38">
        <v>0.04</v>
      </c>
      <c r="G85" s="44">
        <v>50</v>
      </c>
      <c r="H85" s="34">
        <v>1.2750000000000001</v>
      </c>
      <c r="I85" s="35">
        <f>IF(OR(Table23[[#This Row],[Column4]]="MOLDED TBE",Table23[[#This Row],[Column4]]="MOLDED TBE BULK"),Table23[[#This Row],[Column8]]*$H$9,IF(Table23[[#This Row],[Column4]]="MACHINED TBE",Table23[[#This Row],[Column8]]*$H$10, IF(Table23[[#This Row],[Column4]]="MACHINED TOE", Table23[[#This Row],[Column8]]*$H$11,"")))</f>
        <v>1.2750000000000001</v>
      </c>
    </row>
    <row r="86" spans="1:9" ht="22.35" customHeight="1" x14ac:dyDescent="0.3">
      <c r="A86" s="30" t="s">
        <v>161</v>
      </c>
      <c r="B86" s="31" t="s">
        <v>54</v>
      </c>
      <c r="C86" s="31" t="s">
        <v>27</v>
      </c>
      <c r="D86" s="31" t="s">
        <v>5</v>
      </c>
      <c r="E86" s="46" t="s">
        <v>331</v>
      </c>
      <c r="F86" s="38">
        <v>6.4000000000000001E-2</v>
      </c>
      <c r="G86" s="44">
        <v>25</v>
      </c>
      <c r="H86" s="34">
        <v>1.78</v>
      </c>
      <c r="I86" s="35">
        <f>IF(OR(Table23[[#This Row],[Column4]]="MOLDED TBE",Table23[[#This Row],[Column4]]="MOLDED TBE BULK"),Table23[[#This Row],[Column8]]*$H$9,IF(Table23[[#This Row],[Column4]]="MACHINED TBE",Table23[[#This Row],[Column8]]*$H$10, IF(Table23[[#This Row],[Column4]]="MACHINED TOE", Table23[[#This Row],[Column8]]*$H$11,"")))</f>
        <v>1.78</v>
      </c>
    </row>
    <row r="87" spans="1:9" ht="22.35" customHeight="1" x14ac:dyDescent="0.3">
      <c r="A87" s="30" t="s">
        <v>162</v>
      </c>
      <c r="B87" s="31" t="s">
        <v>54</v>
      </c>
      <c r="C87" s="31" t="s">
        <v>30</v>
      </c>
      <c r="D87" s="31" t="s">
        <v>5</v>
      </c>
      <c r="E87" s="46" t="s">
        <v>332</v>
      </c>
      <c r="F87" s="38">
        <v>0.06</v>
      </c>
      <c r="G87" s="44">
        <v>50</v>
      </c>
      <c r="H87" s="34">
        <v>1.78</v>
      </c>
      <c r="I87" s="35">
        <f>IF(OR(Table23[[#This Row],[Column4]]="MOLDED TBE",Table23[[#This Row],[Column4]]="MOLDED TBE BULK"),Table23[[#This Row],[Column8]]*$H$9,IF(Table23[[#This Row],[Column4]]="MACHINED TBE",Table23[[#This Row],[Column8]]*$H$10, IF(Table23[[#This Row],[Column4]]="MACHINED TOE", Table23[[#This Row],[Column8]]*$H$11,"")))</f>
        <v>1.78</v>
      </c>
    </row>
    <row r="88" spans="1:9" ht="22.35" customHeight="1" x14ac:dyDescent="0.3">
      <c r="A88" s="30" t="s">
        <v>163</v>
      </c>
      <c r="B88" s="31" t="s">
        <v>54</v>
      </c>
      <c r="C88" s="31" t="s">
        <v>122</v>
      </c>
      <c r="D88" s="31" t="s">
        <v>5</v>
      </c>
      <c r="E88" s="46" t="s">
        <v>333</v>
      </c>
      <c r="F88" s="38">
        <v>8.7999999999999995E-2</v>
      </c>
      <c r="G88" s="44">
        <v>25</v>
      </c>
      <c r="H88" s="34">
        <v>1.9950000000000001</v>
      </c>
      <c r="I88" s="35">
        <f>IF(OR(Table23[[#This Row],[Column4]]="MOLDED TBE",Table23[[#This Row],[Column4]]="MOLDED TBE BULK"),Table23[[#This Row],[Column8]]*$H$9,IF(Table23[[#This Row],[Column4]]="MACHINED TBE",Table23[[#This Row],[Column8]]*$H$10, IF(Table23[[#This Row],[Column4]]="MACHINED TOE", Table23[[#This Row],[Column8]]*$H$11,"")))</f>
        <v>1.9950000000000001</v>
      </c>
    </row>
    <row r="89" spans="1:9" ht="22.35" customHeight="1" x14ac:dyDescent="0.3">
      <c r="A89" s="30" t="s">
        <v>164</v>
      </c>
      <c r="B89" s="31" t="s">
        <v>54</v>
      </c>
      <c r="C89" s="31" t="s">
        <v>33</v>
      </c>
      <c r="D89" s="31" t="s">
        <v>5</v>
      </c>
      <c r="E89" s="46" t="s">
        <v>334</v>
      </c>
      <c r="F89" s="38">
        <v>0.08</v>
      </c>
      <c r="G89" s="44">
        <v>50</v>
      </c>
      <c r="H89" s="34">
        <v>1.9950000000000001</v>
      </c>
      <c r="I89" s="35">
        <f>IF(OR(Table23[[#This Row],[Column4]]="MOLDED TBE",Table23[[#This Row],[Column4]]="MOLDED TBE BULK"),Table23[[#This Row],[Column8]]*$H$9,IF(Table23[[#This Row],[Column4]]="MACHINED TBE",Table23[[#This Row],[Column8]]*$H$10, IF(Table23[[#This Row],[Column4]]="MACHINED TOE", Table23[[#This Row],[Column8]]*$H$11,"")))</f>
        <v>1.9950000000000001</v>
      </c>
    </row>
    <row r="90" spans="1:9" ht="22.35" customHeight="1" x14ac:dyDescent="0.3">
      <c r="A90" s="30" t="s">
        <v>165</v>
      </c>
      <c r="B90" s="31" t="s">
        <v>54</v>
      </c>
      <c r="C90" s="31" t="s">
        <v>125</v>
      </c>
      <c r="D90" s="31" t="s">
        <v>5</v>
      </c>
      <c r="E90" s="46" t="s">
        <v>335</v>
      </c>
      <c r="F90" s="38">
        <v>0.104</v>
      </c>
      <c r="G90" s="44">
        <v>25</v>
      </c>
      <c r="H90" s="34">
        <v>2.2000000000000002</v>
      </c>
      <c r="I90" s="35">
        <f>IF(OR(Table23[[#This Row],[Column4]]="MOLDED TBE",Table23[[#This Row],[Column4]]="MOLDED TBE BULK"),Table23[[#This Row],[Column8]]*$H$9,IF(Table23[[#This Row],[Column4]]="MACHINED TBE",Table23[[#This Row],[Column8]]*$H$10, IF(Table23[[#This Row],[Column4]]="MACHINED TOE", Table23[[#This Row],[Column8]]*$H$11,"")))</f>
        <v>2.2000000000000002</v>
      </c>
    </row>
    <row r="91" spans="1:9" ht="22.35" customHeight="1" x14ac:dyDescent="0.3">
      <c r="A91" s="30" t="s">
        <v>166</v>
      </c>
      <c r="B91" s="31" t="s">
        <v>54</v>
      </c>
      <c r="C91" s="31" t="s">
        <v>36</v>
      </c>
      <c r="D91" s="31" t="s">
        <v>5</v>
      </c>
      <c r="E91" s="46" t="s">
        <v>336</v>
      </c>
      <c r="F91" s="38">
        <v>0.12</v>
      </c>
      <c r="G91" s="44">
        <v>25</v>
      </c>
      <c r="H91" s="34">
        <v>2.2000000000000002</v>
      </c>
      <c r="I91" s="35">
        <f>IF(OR(Table23[[#This Row],[Column4]]="MOLDED TBE",Table23[[#This Row],[Column4]]="MOLDED TBE BULK"),Table23[[#This Row],[Column8]]*$H$9,IF(Table23[[#This Row],[Column4]]="MACHINED TBE",Table23[[#This Row],[Column8]]*$H$10, IF(Table23[[#This Row],[Column4]]="MACHINED TOE", Table23[[#This Row],[Column8]]*$H$11,"")))</f>
        <v>2.2000000000000002</v>
      </c>
    </row>
    <row r="92" spans="1:9" ht="22.35" customHeight="1" x14ac:dyDescent="0.3">
      <c r="A92" s="30" t="s">
        <v>167</v>
      </c>
      <c r="B92" s="31" t="s">
        <v>54</v>
      </c>
      <c r="C92" s="31" t="s">
        <v>128</v>
      </c>
      <c r="D92" s="31" t="s">
        <v>5</v>
      </c>
      <c r="E92" s="46" t="s">
        <v>337</v>
      </c>
      <c r="F92" s="38">
        <v>0.13600000000000001</v>
      </c>
      <c r="G92" s="44">
        <v>25</v>
      </c>
      <c r="H92" s="34">
        <v>2.41</v>
      </c>
      <c r="I92" s="35">
        <f>IF(OR(Table23[[#This Row],[Column4]]="MOLDED TBE",Table23[[#This Row],[Column4]]="MOLDED TBE BULK"),Table23[[#This Row],[Column8]]*$H$9,IF(Table23[[#This Row],[Column4]]="MACHINED TBE",Table23[[#This Row],[Column8]]*$H$10, IF(Table23[[#This Row],[Column4]]="MACHINED TOE", Table23[[#This Row],[Column8]]*$H$11,"")))</f>
        <v>2.41</v>
      </c>
    </row>
    <row r="93" spans="1:9" ht="22.35" customHeight="1" x14ac:dyDescent="0.3">
      <c r="A93" s="30" t="s">
        <v>168</v>
      </c>
      <c r="B93" s="31" t="s">
        <v>54</v>
      </c>
      <c r="C93" s="31" t="s">
        <v>39</v>
      </c>
      <c r="D93" s="31" t="s">
        <v>5</v>
      </c>
      <c r="E93" s="46" t="s">
        <v>338</v>
      </c>
      <c r="F93" s="38">
        <v>0.14000000000000001</v>
      </c>
      <c r="G93" s="44">
        <v>25</v>
      </c>
      <c r="H93" s="34">
        <v>2.41</v>
      </c>
      <c r="I93" s="35">
        <f>IF(OR(Table23[[#This Row],[Column4]]="MOLDED TBE",Table23[[#This Row],[Column4]]="MOLDED TBE BULK"),Table23[[#This Row],[Column8]]*$H$9,IF(Table23[[#This Row],[Column4]]="MACHINED TBE",Table23[[#This Row],[Column8]]*$H$10, IF(Table23[[#This Row],[Column4]]="MACHINED TOE", Table23[[#This Row],[Column8]]*$H$11,"")))</f>
        <v>2.41</v>
      </c>
    </row>
    <row r="94" spans="1:9" ht="22.35" customHeight="1" x14ac:dyDescent="0.3">
      <c r="A94" s="30" t="s">
        <v>169</v>
      </c>
      <c r="B94" s="31" t="s">
        <v>54</v>
      </c>
      <c r="C94" s="31" t="s">
        <v>131</v>
      </c>
      <c r="D94" s="31" t="s">
        <v>5</v>
      </c>
      <c r="E94" s="46" t="s">
        <v>339</v>
      </c>
      <c r="F94" s="38">
        <v>0.16</v>
      </c>
      <c r="G94" s="44">
        <v>25</v>
      </c>
      <c r="H94" s="34">
        <v>3.55</v>
      </c>
      <c r="I94" s="35">
        <f>IF(OR(Table23[[#This Row],[Column4]]="MOLDED TBE",Table23[[#This Row],[Column4]]="MOLDED TBE BULK"),Table23[[#This Row],[Column8]]*$H$9,IF(Table23[[#This Row],[Column4]]="MACHINED TBE",Table23[[#This Row],[Column8]]*$H$10, IF(Table23[[#This Row],[Column4]]="MACHINED TOE", Table23[[#This Row],[Column8]]*$H$11,"")))</f>
        <v>3.55</v>
      </c>
    </row>
    <row r="95" spans="1:9" ht="22.35" customHeight="1" x14ac:dyDescent="0.3">
      <c r="A95" s="30" t="s">
        <v>170</v>
      </c>
      <c r="B95" s="31" t="s">
        <v>54</v>
      </c>
      <c r="C95" s="31" t="s">
        <v>42</v>
      </c>
      <c r="D95" s="31" t="s">
        <v>5</v>
      </c>
      <c r="E95" s="46" t="s">
        <v>340</v>
      </c>
      <c r="F95" s="38">
        <v>0.19</v>
      </c>
      <c r="G95" s="44">
        <v>25</v>
      </c>
      <c r="H95" s="34">
        <v>3.55</v>
      </c>
      <c r="I95" s="35">
        <f>IF(OR(Table23[[#This Row],[Column4]]="MOLDED TBE",Table23[[#This Row],[Column4]]="MOLDED TBE BULK"),Table23[[#This Row],[Column8]]*$H$9,IF(Table23[[#This Row],[Column4]]="MACHINED TBE",Table23[[#This Row],[Column8]]*$H$10, IF(Table23[[#This Row],[Column4]]="MACHINED TOE", Table23[[#This Row],[Column8]]*$H$11,"")))</f>
        <v>3.55</v>
      </c>
    </row>
    <row r="96" spans="1:9" ht="22.35" customHeight="1" x14ac:dyDescent="0.3">
      <c r="A96" s="30" t="s">
        <v>171</v>
      </c>
      <c r="B96" s="31" t="s">
        <v>54</v>
      </c>
      <c r="C96" s="31" t="s">
        <v>134</v>
      </c>
      <c r="D96" s="31" t="s">
        <v>5</v>
      </c>
      <c r="E96" s="46" t="s">
        <v>341</v>
      </c>
      <c r="F96" s="38">
        <v>0.20799999999999999</v>
      </c>
      <c r="G96" s="44">
        <v>25</v>
      </c>
      <c r="H96" s="34">
        <v>4.5650000000000004</v>
      </c>
      <c r="I96" s="35">
        <f>IF(OR(Table23[[#This Row],[Column4]]="MOLDED TBE",Table23[[#This Row],[Column4]]="MOLDED TBE BULK"),Table23[[#This Row],[Column8]]*$H$9,IF(Table23[[#This Row],[Column4]]="MACHINED TBE",Table23[[#This Row],[Column8]]*$H$10, IF(Table23[[#This Row],[Column4]]="MACHINED TOE", Table23[[#This Row],[Column8]]*$H$11,"")))</f>
        <v>4.5650000000000004</v>
      </c>
    </row>
    <row r="97" spans="1:9" ht="22.35" customHeight="1" x14ac:dyDescent="0.3">
      <c r="A97" s="30" t="s">
        <v>172</v>
      </c>
      <c r="B97" s="31" t="s">
        <v>54</v>
      </c>
      <c r="C97" s="31" t="s">
        <v>45</v>
      </c>
      <c r="D97" s="31" t="s">
        <v>5</v>
      </c>
      <c r="E97" s="46" t="s">
        <v>342</v>
      </c>
      <c r="F97" s="38">
        <v>0.24</v>
      </c>
      <c r="G97" s="44">
        <v>25</v>
      </c>
      <c r="H97" s="34">
        <v>4.5650000000000004</v>
      </c>
      <c r="I97" s="35">
        <f>IF(OR(Table23[[#This Row],[Column4]]="MOLDED TBE",Table23[[#This Row],[Column4]]="MOLDED TBE BULK"),Table23[[#This Row],[Column8]]*$H$9,IF(Table23[[#This Row],[Column4]]="MACHINED TBE",Table23[[#This Row],[Column8]]*$H$10, IF(Table23[[#This Row],[Column4]]="MACHINED TOE", Table23[[#This Row],[Column8]]*$H$11,"")))</f>
        <v>4.5650000000000004</v>
      </c>
    </row>
    <row r="98" spans="1:9" ht="22.35" customHeight="1" x14ac:dyDescent="0.3">
      <c r="A98" s="30" t="s">
        <v>173</v>
      </c>
      <c r="B98" s="31" t="s">
        <v>54</v>
      </c>
      <c r="C98" s="31" t="s">
        <v>137</v>
      </c>
      <c r="D98" s="31" t="s">
        <v>5</v>
      </c>
      <c r="E98" s="46" t="s">
        <v>343</v>
      </c>
      <c r="F98" s="38">
        <v>0.25600000000000001</v>
      </c>
      <c r="G98" s="44">
        <v>25</v>
      </c>
      <c r="H98" s="34">
        <v>5.4950000000000001</v>
      </c>
      <c r="I98" s="35">
        <f>IF(OR(Table23[[#This Row],[Column4]]="MOLDED TBE",Table23[[#This Row],[Column4]]="MOLDED TBE BULK"),Table23[[#This Row],[Column8]]*$H$9,IF(Table23[[#This Row],[Column4]]="MACHINED TBE",Table23[[#This Row],[Column8]]*$H$10, IF(Table23[[#This Row],[Column4]]="MACHINED TOE", Table23[[#This Row],[Column8]]*$H$11,"")))</f>
        <v>5.4950000000000001</v>
      </c>
    </row>
    <row r="99" spans="1:9" ht="22.35" customHeight="1" x14ac:dyDescent="0.3">
      <c r="A99" s="30" t="s">
        <v>174</v>
      </c>
      <c r="B99" s="31" t="s">
        <v>54</v>
      </c>
      <c r="C99" s="31" t="s">
        <v>48</v>
      </c>
      <c r="D99" s="31" t="s">
        <v>5</v>
      </c>
      <c r="E99" s="46" t="s">
        <v>344</v>
      </c>
      <c r="F99" s="38">
        <v>0.28999999999999998</v>
      </c>
      <c r="G99" s="44">
        <v>25</v>
      </c>
      <c r="H99" s="34">
        <v>5.4950000000000001</v>
      </c>
      <c r="I99" s="35">
        <f>IF(OR(Table23[[#This Row],[Column4]]="MOLDED TBE",Table23[[#This Row],[Column4]]="MOLDED TBE BULK"),Table23[[#This Row],[Column8]]*$H$9,IF(Table23[[#This Row],[Column4]]="MACHINED TBE",Table23[[#This Row],[Column8]]*$H$10, IF(Table23[[#This Row],[Column4]]="MACHINED TOE", Table23[[#This Row],[Column8]]*$H$11,"")))</f>
        <v>5.4950000000000001</v>
      </c>
    </row>
    <row r="100" spans="1:9" ht="22.35" customHeight="1" x14ac:dyDescent="0.3">
      <c r="A100" s="30" t="s">
        <v>175</v>
      </c>
      <c r="B100" s="31" t="s">
        <v>54</v>
      </c>
      <c r="C100" s="31" t="s">
        <v>140</v>
      </c>
      <c r="D100" s="31" t="s">
        <v>5</v>
      </c>
      <c r="E100" s="46" t="s">
        <v>345</v>
      </c>
      <c r="F100" s="38">
        <v>0.32800000000000001</v>
      </c>
      <c r="G100" s="44">
        <v>25</v>
      </c>
      <c r="H100" s="34">
        <v>6.3849999999999998</v>
      </c>
      <c r="I100" s="35">
        <f>IF(OR(Table23[[#This Row],[Column4]]="MOLDED TBE",Table23[[#This Row],[Column4]]="MOLDED TBE BULK"),Table23[[#This Row],[Column8]]*$H$9,IF(Table23[[#This Row],[Column4]]="MACHINED TBE",Table23[[#This Row],[Column8]]*$H$10, IF(Table23[[#This Row],[Column4]]="MACHINED TOE", Table23[[#This Row],[Column8]]*$H$11,"")))</f>
        <v>6.3849999999999998</v>
      </c>
    </row>
    <row r="101" spans="1:9" ht="22.35" customHeight="1" x14ac:dyDescent="0.3">
      <c r="A101" s="30" t="s">
        <v>176</v>
      </c>
      <c r="B101" s="31" t="s">
        <v>54</v>
      </c>
      <c r="C101" s="31" t="s">
        <v>142</v>
      </c>
      <c r="D101" s="31" t="s">
        <v>5</v>
      </c>
      <c r="E101" s="46" t="s">
        <v>346</v>
      </c>
      <c r="F101" s="38">
        <v>0.34</v>
      </c>
      <c r="G101" s="44">
        <v>25</v>
      </c>
      <c r="H101" s="34">
        <v>7.0949999999999998</v>
      </c>
      <c r="I101" s="35">
        <f>IF(OR(Table23[[#This Row],[Column4]]="MOLDED TBE",Table23[[#This Row],[Column4]]="MOLDED TBE BULK"),Table23[[#This Row],[Column8]]*$H$9,IF(Table23[[#This Row],[Column4]]="MACHINED TBE",Table23[[#This Row],[Column8]]*$H$10, IF(Table23[[#This Row],[Column4]]="MACHINED TOE", Table23[[#This Row],[Column8]]*$H$11,"")))</f>
        <v>7.0949999999999998</v>
      </c>
    </row>
    <row r="102" spans="1:9" ht="22.35" customHeight="1" x14ac:dyDescent="0.3">
      <c r="A102" s="30" t="s">
        <v>177</v>
      </c>
      <c r="B102" s="31" t="s">
        <v>54</v>
      </c>
      <c r="C102" s="31" t="s">
        <v>144</v>
      </c>
      <c r="D102" s="31" t="s">
        <v>5</v>
      </c>
      <c r="E102" s="46" t="s">
        <v>347</v>
      </c>
      <c r="F102" s="38">
        <v>0.376</v>
      </c>
      <c r="G102" s="44">
        <v>25</v>
      </c>
      <c r="H102" s="34">
        <v>7.0949999999999998</v>
      </c>
      <c r="I102" s="35">
        <f>IF(OR(Table23[[#This Row],[Column4]]="MOLDED TBE",Table23[[#This Row],[Column4]]="MOLDED TBE BULK"),Table23[[#This Row],[Column8]]*$H$9,IF(Table23[[#This Row],[Column4]]="MACHINED TBE",Table23[[#This Row],[Column8]]*$H$10, IF(Table23[[#This Row],[Column4]]="MACHINED TOE", Table23[[#This Row],[Column8]]*$H$11,"")))</f>
        <v>7.0949999999999998</v>
      </c>
    </row>
    <row r="103" spans="1:9" ht="22.35" customHeight="1" x14ac:dyDescent="0.3">
      <c r="A103" s="30" t="s">
        <v>178</v>
      </c>
      <c r="B103" s="31" t="s">
        <v>54</v>
      </c>
      <c r="C103" s="31" t="s">
        <v>51</v>
      </c>
      <c r="D103" s="31" t="s">
        <v>5</v>
      </c>
      <c r="E103" s="46" t="s">
        <v>348</v>
      </c>
      <c r="F103" s="38">
        <v>0.40799999999999997</v>
      </c>
      <c r="G103" s="44">
        <v>25</v>
      </c>
      <c r="H103" s="34">
        <v>8.5350000000000001</v>
      </c>
      <c r="I103" s="35">
        <f>IF(OR(Table23[[#This Row],[Column4]]="MOLDED TBE",Table23[[#This Row],[Column4]]="MOLDED TBE BULK"),Table23[[#This Row],[Column8]]*$H$9,IF(Table23[[#This Row],[Column4]]="MACHINED TBE",Table23[[#This Row],[Column8]]*$H$10, IF(Table23[[#This Row],[Column4]]="MACHINED TOE", Table23[[#This Row],[Column8]]*$H$11,"")))</f>
        <v>8.5350000000000001</v>
      </c>
    </row>
    <row r="104" spans="1:9" ht="22.35" customHeight="1" x14ac:dyDescent="0.3">
      <c r="A104" s="30" t="s">
        <v>179</v>
      </c>
      <c r="B104" s="31" t="s">
        <v>54</v>
      </c>
      <c r="C104" s="31" t="s">
        <v>149</v>
      </c>
      <c r="D104" s="31" t="s">
        <v>5</v>
      </c>
      <c r="E104" s="46" t="s">
        <v>349</v>
      </c>
      <c r="F104" s="38">
        <v>0.57199999999999995</v>
      </c>
      <c r="G104" s="44">
        <v>25</v>
      </c>
      <c r="H104" s="34">
        <v>10.73</v>
      </c>
      <c r="I104" s="35">
        <f>IF(OR(Table23[[#This Row],[Column4]]="MOLDED TBE",Table23[[#This Row],[Column4]]="MOLDED TBE BULK"),Table23[[#This Row],[Column8]]*$H$9,IF(Table23[[#This Row],[Column4]]="MACHINED TBE",Table23[[#This Row],[Column8]]*$H$10, IF(Table23[[#This Row],[Column4]]="MACHINED TOE", Table23[[#This Row],[Column8]]*$H$11,"")))</f>
        <v>10.73</v>
      </c>
    </row>
    <row r="105" spans="1:9" ht="22.35" customHeight="1" x14ac:dyDescent="0.3">
      <c r="A105" s="30" t="s">
        <v>180</v>
      </c>
      <c r="B105" s="31" t="s">
        <v>54</v>
      </c>
      <c r="C105" s="31" t="s">
        <v>151</v>
      </c>
      <c r="D105" s="31" t="s">
        <v>5</v>
      </c>
      <c r="E105" s="46" t="s">
        <v>350</v>
      </c>
      <c r="F105" s="38">
        <v>0.69</v>
      </c>
      <c r="G105" s="44">
        <v>10</v>
      </c>
      <c r="H105" s="34">
        <v>13.48</v>
      </c>
      <c r="I105" s="35">
        <f>IF(OR(Table23[[#This Row],[Column4]]="MOLDED TBE",Table23[[#This Row],[Column4]]="MOLDED TBE BULK"),Table23[[#This Row],[Column8]]*$H$9,IF(Table23[[#This Row],[Column4]]="MACHINED TBE",Table23[[#This Row],[Column8]]*$H$10, IF(Table23[[#This Row],[Column4]]="MACHINED TOE", Table23[[#This Row],[Column8]]*$H$11,"")))</f>
        <v>13.48</v>
      </c>
    </row>
    <row r="106" spans="1:9" ht="22.35" customHeight="1" x14ac:dyDescent="0.3">
      <c r="A106" s="30" t="s">
        <v>181</v>
      </c>
      <c r="B106" s="31" t="s">
        <v>54</v>
      </c>
      <c r="C106" s="31" t="s">
        <v>153</v>
      </c>
      <c r="D106" s="31" t="s">
        <v>5</v>
      </c>
      <c r="E106" s="46" t="s">
        <v>351</v>
      </c>
      <c r="F106" s="38">
        <v>0.83</v>
      </c>
      <c r="G106" s="44">
        <v>10</v>
      </c>
      <c r="H106" s="34">
        <v>16.260000000000002</v>
      </c>
      <c r="I106" s="35">
        <f>IF(OR(Table23[[#This Row],[Column4]]="MOLDED TBE",Table23[[#This Row],[Column4]]="MOLDED TBE BULK"),Table23[[#This Row],[Column8]]*$H$9,IF(Table23[[#This Row],[Column4]]="MACHINED TBE",Table23[[#This Row],[Column8]]*$H$10, IF(Table23[[#This Row],[Column4]]="MACHINED TOE", Table23[[#This Row],[Column8]]*$H$11,"")))</f>
        <v>16.260000000000002</v>
      </c>
    </row>
    <row r="107" spans="1:9" ht="22.35" customHeight="1" thickBot="1" x14ac:dyDescent="0.35">
      <c r="A107" s="47" t="s">
        <v>182</v>
      </c>
      <c r="B107" s="48" t="s">
        <v>54</v>
      </c>
      <c r="C107" s="48" t="s">
        <v>155</v>
      </c>
      <c r="D107" s="48" t="s">
        <v>5</v>
      </c>
      <c r="E107" s="49" t="s">
        <v>352</v>
      </c>
      <c r="F107" s="50">
        <v>1.1100000000000001</v>
      </c>
      <c r="G107" s="51">
        <v>10</v>
      </c>
      <c r="H107" s="52">
        <v>21.71</v>
      </c>
      <c r="I107" s="53">
        <f>IF(OR(Table23[[#This Row],[Column4]]="MOLDED TBE",Table23[[#This Row],[Column4]]="MOLDED TBE BULK"),Table23[[#This Row],[Column8]]*$H$9,IF(Table23[[#This Row],[Column4]]="MACHINED TBE",Table23[[#This Row],[Column8]]*$H$10, IF(Table23[[#This Row],[Column4]]="MACHINED TOE", Table23[[#This Row],[Column8]]*$H$11,"")))</f>
        <v>21.71</v>
      </c>
    </row>
    <row r="108" spans="1:9" ht="22.35" customHeight="1" x14ac:dyDescent="0.3">
      <c r="A108" s="30" t="s">
        <v>183</v>
      </c>
      <c r="B108" s="31" t="s">
        <v>73</v>
      </c>
      <c r="C108" s="31" t="s">
        <v>18</v>
      </c>
      <c r="D108" s="31" t="s">
        <v>5</v>
      </c>
      <c r="E108" s="46" t="s">
        <v>353</v>
      </c>
      <c r="F108" s="38">
        <v>0.05</v>
      </c>
      <c r="G108" s="44">
        <v>25</v>
      </c>
      <c r="H108" s="34">
        <v>1.905</v>
      </c>
      <c r="I108" s="35">
        <f>IF(OR(Table23[[#This Row],[Column4]]="MOLDED TBE",Table23[[#This Row],[Column4]]="MOLDED TBE BULK"),Table23[[#This Row],[Column8]]*$H$9,IF(Table23[[#This Row],[Column4]]="MACHINED TBE",Table23[[#This Row],[Column8]]*$H$10, IF(Table23[[#This Row],[Column4]]="MACHINED TOE", Table23[[#This Row],[Column8]]*$H$11,"")))</f>
        <v>1.905</v>
      </c>
    </row>
    <row r="109" spans="1:9" ht="22.35" customHeight="1" x14ac:dyDescent="0.3">
      <c r="A109" s="30" t="s">
        <v>184</v>
      </c>
      <c r="B109" s="31" t="s">
        <v>73</v>
      </c>
      <c r="C109" s="31" t="s">
        <v>24</v>
      </c>
      <c r="D109" s="31" t="s">
        <v>5</v>
      </c>
      <c r="E109" s="46" t="s">
        <v>354</v>
      </c>
      <c r="F109" s="38">
        <v>0.06</v>
      </c>
      <c r="G109" s="44">
        <v>25</v>
      </c>
      <c r="H109" s="34">
        <v>2.0300000000000002</v>
      </c>
      <c r="I109" s="35">
        <f>IF(OR(Table23[[#This Row],[Column4]]="MOLDED TBE",Table23[[#This Row],[Column4]]="MOLDED TBE BULK"),Table23[[#This Row],[Column8]]*$H$9,IF(Table23[[#This Row],[Column4]]="MACHINED TBE",Table23[[#This Row],[Column8]]*$H$10, IF(Table23[[#This Row],[Column4]]="MACHINED TOE", Table23[[#This Row],[Column8]]*$H$11,"")))</f>
        <v>2.0300000000000002</v>
      </c>
    </row>
    <row r="110" spans="1:9" ht="22.35" customHeight="1" x14ac:dyDescent="0.3">
      <c r="A110" s="30" t="s">
        <v>185</v>
      </c>
      <c r="B110" s="31" t="s">
        <v>73</v>
      </c>
      <c r="C110" s="31" t="s">
        <v>27</v>
      </c>
      <c r="D110" s="31" t="s">
        <v>5</v>
      </c>
      <c r="E110" s="46" t="s">
        <v>354</v>
      </c>
      <c r="F110" s="38">
        <v>0.08</v>
      </c>
      <c r="G110" s="44">
        <v>25</v>
      </c>
      <c r="H110" s="34">
        <v>2.5350000000000001</v>
      </c>
      <c r="I110" s="35">
        <f>IF(OR(Table23[[#This Row],[Column4]]="MOLDED TBE",Table23[[#This Row],[Column4]]="MOLDED TBE BULK"),Table23[[#This Row],[Column8]]*$H$9,IF(Table23[[#This Row],[Column4]]="MACHINED TBE",Table23[[#This Row],[Column8]]*$H$10, IF(Table23[[#This Row],[Column4]]="MACHINED TOE", Table23[[#This Row],[Column8]]*$H$11,"")))</f>
        <v>2.5350000000000001</v>
      </c>
    </row>
    <row r="111" spans="1:9" ht="22.35" customHeight="1" x14ac:dyDescent="0.3">
      <c r="A111" s="30" t="s">
        <v>186</v>
      </c>
      <c r="B111" s="31" t="s">
        <v>73</v>
      </c>
      <c r="C111" s="31" t="s">
        <v>30</v>
      </c>
      <c r="D111" s="31" t="s">
        <v>5</v>
      </c>
      <c r="E111" s="46" t="s">
        <v>354</v>
      </c>
      <c r="F111" s="38">
        <v>0.1</v>
      </c>
      <c r="G111" s="44">
        <v>25</v>
      </c>
      <c r="H111" s="34">
        <v>2.5350000000000001</v>
      </c>
      <c r="I111" s="35">
        <f>IF(OR(Table23[[#This Row],[Column4]]="MOLDED TBE",Table23[[#This Row],[Column4]]="MOLDED TBE BULK"),Table23[[#This Row],[Column8]]*$H$9,IF(Table23[[#This Row],[Column4]]="MACHINED TBE",Table23[[#This Row],[Column8]]*$H$10, IF(Table23[[#This Row],[Column4]]="MACHINED TOE", Table23[[#This Row],[Column8]]*$H$11,"")))</f>
        <v>2.5350000000000001</v>
      </c>
    </row>
    <row r="112" spans="1:9" ht="22.35" customHeight="1" x14ac:dyDescent="0.3">
      <c r="A112" s="30" t="s">
        <v>187</v>
      </c>
      <c r="B112" s="31" t="s">
        <v>73</v>
      </c>
      <c r="C112" s="31" t="s">
        <v>122</v>
      </c>
      <c r="D112" s="31" t="s">
        <v>5</v>
      </c>
      <c r="E112" s="46" t="s">
        <v>355</v>
      </c>
      <c r="F112" s="38">
        <v>0.11</v>
      </c>
      <c r="G112" s="44">
        <v>25</v>
      </c>
      <c r="H112" s="34">
        <v>3.13</v>
      </c>
      <c r="I112" s="35">
        <f>IF(OR(Table23[[#This Row],[Column4]]="MOLDED TBE",Table23[[#This Row],[Column4]]="MOLDED TBE BULK"),Table23[[#This Row],[Column8]]*$H$9,IF(Table23[[#This Row],[Column4]]="MACHINED TBE",Table23[[#This Row],[Column8]]*$H$10, IF(Table23[[#This Row],[Column4]]="MACHINED TOE", Table23[[#This Row],[Column8]]*$H$11,"")))</f>
        <v>3.13</v>
      </c>
    </row>
    <row r="113" spans="1:9" ht="22.35" customHeight="1" x14ac:dyDescent="0.3">
      <c r="A113" s="30" t="s">
        <v>188</v>
      </c>
      <c r="B113" s="31" t="s">
        <v>73</v>
      </c>
      <c r="C113" s="31" t="s">
        <v>33</v>
      </c>
      <c r="D113" s="31" t="s">
        <v>5</v>
      </c>
      <c r="E113" s="46" t="s">
        <v>356</v>
      </c>
      <c r="F113" s="38">
        <v>0.13</v>
      </c>
      <c r="G113" s="44">
        <v>25</v>
      </c>
      <c r="H113" s="34">
        <v>3.13</v>
      </c>
      <c r="I113" s="35">
        <f>IF(OR(Table23[[#This Row],[Column4]]="MOLDED TBE",Table23[[#This Row],[Column4]]="MOLDED TBE BULK"),Table23[[#This Row],[Column8]]*$H$9,IF(Table23[[#This Row],[Column4]]="MACHINED TBE",Table23[[#This Row],[Column8]]*$H$10, IF(Table23[[#This Row],[Column4]]="MACHINED TOE", Table23[[#This Row],[Column8]]*$H$11,"")))</f>
        <v>3.13</v>
      </c>
    </row>
    <row r="114" spans="1:9" ht="22.35" customHeight="1" x14ac:dyDescent="0.3">
      <c r="A114" s="30" t="s">
        <v>189</v>
      </c>
      <c r="B114" s="31" t="s">
        <v>73</v>
      </c>
      <c r="C114" s="31" t="s">
        <v>125</v>
      </c>
      <c r="D114" s="31" t="s">
        <v>5</v>
      </c>
      <c r="E114" s="46" t="s">
        <v>357</v>
      </c>
      <c r="F114" s="38">
        <v>0.15</v>
      </c>
      <c r="G114" s="44">
        <v>25</v>
      </c>
      <c r="H114" s="34">
        <v>3.2549999999999999</v>
      </c>
      <c r="I114" s="35">
        <f>IF(OR(Table23[[#This Row],[Column4]]="MOLDED TBE",Table23[[#This Row],[Column4]]="MOLDED TBE BULK"),Table23[[#This Row],[Column8]]*$H$9,IF(Table23[[#This Row],[Column4]]="MACHINED TBE",Table23[[#This Row],[Column8]]*$H$10, IF(Table23[[#This Row],[Column4]]="MACHINED TOE", Table23[[#This Row],[Column8]]*$H$11,"")))</f>
        <v>3.2549999999999999</v>
      </c>
    </row>
    <row r="115" spans="1:9" ht="22.35" customHeight="1" x14ac:dyDescent="0.3">
      <c r="A115" s="30" t="s">
        <v>190</v>
      </c>
      <c r="B115" s="31" t="s">
        <v>73</v>
      </c>
      <c r="C115" s="31" t="s">
        <v>36</v>
      </c>
      <c r="D115" s="31" t="s">
        <v>5</v>
      </c>
      <c r="E115" s="46" t="s">
        <v>358</v>
      </c>
      <c r="F115" s="38">
        <v>0.17</v>
      </c>
      <c r="G115" s="44">
        <v>25</v>
      </c>
      <c r="H115" s="34">
        <v>3.2549999999999999</v>
      </c>
      <c r="I115" s="35">
        <f>IF(OR(Table23[[#This Row],[Column4]]="MOLDED TBE",Table23[[#This Row],[Column4]]="MOLDED TBE BULK"),Table23[[#This Row],[Column8]]*$H$9,IF(Table23[[#This Row],[Column4]]="MACHINED TBE",Table23[[#This Row],[Column8]]*$H$10, IF(Table23[[#This Row],[Column4]]="MACHINED TOE", Table23[[#This Row],[Column8]]*$H$11,"")))</f>
        <v>3.2549999999999999</v>
      </c>
    </row>
    <row r="116" spans="1:9" ht="22.35" customHeight="1" x14ac:dyDescent="0.3">
      <c r="A116" s="30" t="s">
        <v>191</v>
      </c>
      <c r="B116" s="31" t="s">
        <v>73</v>
      </c>
      <c r="C116" s="31" t="s">
        <v>128</v>
      </c>
      <c r="D116" s="31" t="s">
        <v>5</v>
      </c>
      <c r="E116" s="46" t="s">
        <v>359</v>
      </c>
      <c r="F116" s="38">
        <v>0.18</v>
      </c>
      <c r="G116" s="44">
        <v>25</v>
      </c>
      <c r="H116" s="34">
        <v>4.4400000000000004</v>
      </c>
      <c r="I116" s="35">
        <f>IF(OR(Table23[[#This Row],[Column4]]="MOLDED TBE",Table23[[#This Row],[Column4]]="MOLDED TBE BULK"),Table23[[#This Row],[Column8]]*$H$9,IF(Table23[[#This Row],[Column4]]="MACHINED TBE",Table23[[#This Row],[Column8]]*$H$10, IF(Table23[[#This Row],[Column4]]="MACHINED TOE", Table23[[#This Row],[Column8]]*$H$11,"")))</f>
        <v>4.4400000000000004</v>
      </c>
    </row>
    <row r="117" spans="1:9" ht="22.35" customHeight="1" x14ac:dyDescent="0.3">
      <c r="A117" s="30" t="s">
        <v>192</v>
      </c>
      <c r="B117" s="31" t="s">
        <v>73</v>
      </c>
      <c r="C117" s="31" t="s">
        <v>39</v>
      </c>
      <c r="D117" s="31" t="s">
        <v>5</v>
      </c>
      <c r="E117" s="46" t="s">
        <v>360</v>
      </c>
      <c r="F117" s="38">
        <v>0.2</v>
      </c>
      <c r="G117" s="44">
        <v>25</v>
      </c>
      <c r="H117" s="34">
        <v>4.4400000000000004</v>
      </c>
      <c r="I117" s="35">
        <f>IF(OR(Table23[[#This Row],[Column4]]="MOLDED TBE",Table23[[#This Row],[Column4]]="MOLDED TBE BULK"),Table23[[#This Row],[Column8]]*$H$9,IF(Table23[[#This Row],[Column4]]="MACHINED TBE",Table23[[#This Row],[Column8]]*$H$10, IF(Table23[[#This Row],[Column4]]="MACHINED TOE", Table23[[#This Row],[Column8]]*$H$11,"")))</f>
        <v>4.4400000000000004</v>
      </c>
    </row>
    <row r="118" spans="1:9" ht="22.35" customHeight="1" x14ac:dyDescent="0.3">
      <c r="A118" s="30" t="s">
        <v>193</v>
      </c>
      <c r="B118" s="31" t="s">
        <v>73</v>
      </c>
      <c r="C118" s="31" t="s">
        <v>131</v>
      </c>
      <c r="D118" s="31" t="s">
        <v>5</v>
      </c>
      <c r="E118" s="46" t="s">
        <v>361</v>
      </c>
      <c r="F118" s="38">
        <v>0.23</v>
      </c>
      <c r="G118" s="44">
        <v>25</v>
      </c>
      <c r="H118" s="34">
        <v>5.62</v>
      </c>
      <c r="I118" s="35">
        <f>IF(OR(Table23[[#This Row],[Column4]]="MOLDED TBE",Table23[[#This Row],[Column4]]="MOLDED TBE BULK"),Table23[[#This Row],[Column8]]*$H$9,IF(Table23[[#This Row],[Column4]]="MACHINED TBE",Table23[[#This Row],[Column8]]*$H$10, IF(Table23[[#This Row],[Column4]]="MACHINED TOE", Table23[[#This Row],[Column8]]*$H$11,"")))</f>
        <v>5.62</v>
      </c>
    </row>
    <row r="119" spans="1:9" ht="22.35" customHeight="1" x14ac:dyDescent="0.3">
      <c r="A119" s="30" t="s">
        <v>194</v>
      </c>
      <c r="B119" s="31" t="s">
        <v>73</v>
      </c>
      <c r="C119" s="31" t="s">
        <v>42</v>
      </c>
      <c r="D119" s="31" t="s">
        <v>5</v>
      </c>
      <c r="E119" s="46" t="s">
        <v>362</v>
      </c>
      <c r="F119" s="38">
        <v>0.3</v>
      </c>
      <c r="G119" s="44">
        <v>25</v>
      </c>
      <c r="H119" s="34">
        <v>5.62</v>
      </c>
      <c r="I119" s="35">
        <f>IF(OR(Table23[[#This Row],[Column4]]="MOLDED TBE",Table23[[#This Row],[Column4]]="MOLDED TBE BULK"),Table23[[#This Row],[Column8]]*$H$9,IF(Table23[[#This Row],[Column4]]="MACHINED TBE",Table23[[#This Row],[Column8]]*$H$10, IF(Table23[[#This Row],[Column4]]="MACHINED TOE", Table23[[#This Row],[Column8]]*$H$11,"")))</f>
        <v>5.62</v>
      </c>
    </row>
    <row r="120" spans="1:9" ht="22.35" customHeight="1" x14ac:dyDescent="0.3">
      <c r="A120" s="30" t="s">
        <v>195</v>
      </c>
      <c r="B120" s="31" t="s">
        <v>73</v>
      </c>
      <c r="C120" s="31" t="s">
        <v>134</v>
      </c>
      <c r="D120" s="31" t="s">
        <v>5</v>
      </c>
      <c r="E120" s="46" t="s">
        <v>363</v>
      </c>
      <c r="F120" s="38">
        <v>0.3</v>
      </c>
      <c r="G120" s="44">
        <v>25</v>
      </c>
      <c r="H120" s="34">
        <v>6.8049999999999997</v>
      </c>
      <c r="I120" s="35">
        <f>IF(OR(Table23[[#This Row],[Column4]]="MOLDED TBE",Table23[[#This Row],[Column4]]="MOLDED TBE BULK"),Table23[[#This Row],[Column8]]*$H$9,IF(Table23[[#This Row],[Column4]]="MACHINED TBE",Table23[[#This Row],[Column8]]*$H$10, IF(Table23[[#This Row],[Column4]]="MACHINED TOE", Table23[[#This Row],[Column8]]*$H$11,"")))</f>
        <v>6.8049999999999997</v>
      </c>
    </row>
    <row r="121" spans="1:9" ht="22.35" customHeight="1" x14ac:dyDescent="0.3">
      <c r="A121" s="30" t="s">
        <v>196</v>
      </c>
      <c r="B121" s="31" t="s">
        <v>73</v>
      </c>
      <c r="C121" s="31" t="s">
        <v>45</v>
      </c>
      <c r="D121" s="31" t="s">
        <v>5</v>
      </c>
      <c r="E121" s="46" t="s">
        <v>364</v>
      </c>
      <c r="F121" s="38">
        <v>0.34</v>
      </c>
      <c r="G121" s="44">
        <v>25</v>
      </c>
      <c r="H121" s="34">
        <v>6.8049999999999997</v>
      </c>
      <c r="I121" s="35">
        <f>IF(OR(Table23[[#This Row],[Column4]]="MOLDED TBE",Table23[[#This Row],[Column4]]="MOLDED TBE BULK"),Table23[[#This Row],[Column8]]*$H$9,IF(Table23[[#This Row],[Column4]]="MACHINED TBE",Table23[[#This Row],[Column8]]*$H$10, IF(Table23[[#This Row],[Column4]]="MACHINED TOE", Table23[[#This Row],[Column8]]*$H$11,"")))</f>
        <v>6.8049999999999997</v>
      </c>
    </row>
    <row r="122" spans="1:9" ht="22.35" customHeight="1" x14ac:dyDescent="0.3">
      <c r="A122" s="30" t="s">
        <v>197</v>
      </c>
      <c r="B122" s="31" t="s">
        <v>73</v>
      </c>
      <c r="C122" s="31" t="s">
        <v>137</v>
      </c>
      <c r="D122" s="31" t="s">
        <v>5</v>
      </c>
      <c r="E122" s="46" t="s">
        <v>365</v>
      </c>
      <c r="F122" s="38">
        <v>0.37</v>
      </c>
      <c r="G122" s="44">
        <v>25</v>
      </c>
      <c r="H122" s="34">
        <v>7.94</v>
      </c>
      <c r="I122" s="35">
        <f>IF(OR(Table23[[#This Row],[Column4]]="MOLDED TBE",Table23[[#This Row],[Column4]]="MOLDED TBE BULK"),Table23[[#This Row],[Column8]]*$H$9,IF(Table23[[#This Row],[Column4]]="MACHINED TBE",Table23[[#This Row],[Column8]]*$H$10, IF(Table23[[#This Row],[Column4]]="MACHINED TOE", Table23[[#This Row],[Column8]]*$H$11,"")))</f>
        <v>7.94</v>
      </c>
    </row>
    <row r="123" spans="1:9" ht="22.35" customHeight="1" x14ac:dyDescent="0.3">
      <c r="A123" s="30" t="s">
        <v>198</v>
      </c>
      <c r="B123" s="31" t="s">
        <v>73</v>
      </c>
      <c r="C123" s="31" t="s">
        <v>48</v>
      </c>
      <c r="D123" s="31" t="s">
        <v>5</v>
      </c>
      <c r="E123" s="46" t="s">
        <v>366</v>
      </c>
      <c r="F123" s="38">
        <v>0.4</v>
      </c>
      <c r="G123" s="44">
        <v>25</v>
      </c>
      <c r="H123" s="34">
        <v>7.94</v>
      </c>
      <c r="I123" s="35">
        <f>IF(OR(Table23[[#This Row],[Column4]]="MOLDED TBE",Table23[[#This Row],[Column4]]="MOLDED TBE BULK"),Table23[[#This Row],[Column8]]*$H$9,IF(Table23[[#This Row],[Column4]]="MACHINED TBE",Table23[[#This Row],[Column8]]*$H$10, IF(Table23[[#This Row],[Column4]]="MACHINED TOE", Table23[[#This Row],[Column8]]*$H$11,"")))</f>
        <v>7.94</v>
      </c>
    </row>
    <row r="124" spans="1:9" ht="22.35" customHeight="1" x14ac:dyDescent="0.3">
      <c r="A124" s="30" t="s">
        <v>199</v>
      </c>
      <c r="B124" s="31" t="s">
        <v>73</v>
      </c>
      <c r="C124" s="31" t="s">
        <v>140</v>
      </c>
      <c r="D124" s="31" t="s">
        <v>5</v>
      </c>
      <c r="E124" s="46" t="s">
        <v>367</v>
      </c>
      <c r="F124" s="38">
        <v>0.4</v>
      </c>
      <c r="G124" s="44">
        <v>25</v>
      </c>
      <c r="H124" s="34">
        <v>7.94</v>
      </c>
      <c r="I124" s="35">
        <f>IF(OR(Table23[[#This Row],[Column4]]="MOLDED TBE",Table23[[#This Row],[Column4]]="MOLDED TBE BULK"),Table23[[#This Row],[Column8]]*$H$9,IF(Table23[[#This Row],[Column4]]="MACHINED TBE",Table23[[#This Row],[Column8]]*$H$10, IF(Table23[[#This Row],[Column4]]="MACHINED TOE", Table23[[#This Row],[Column8]]*$H$11,"")))</f>
        <v>7.94</v>
      </c>
    </row>
    <row r="125" spans="1:9" ht="22.35" customHeight="1" x14ac:dyDescent="0.3">
      <c r="A125" s="30" t="s">
        <v>200</v>
      </c>
      <c r="B125" s="31" t="s">
        <v>73</v>
      </c>
      <c r="C125" s="31" t="s">
        <v>144</v>
      </c>
      <c r="D125" s="31" t="s">
        <v>5</v>
      </c>
      <c r="E125" s="46" t="s">
        <v>368</v>
      </c>
      <c r="F125" s="38">
        <v>0.55000000000000004</v>
      </c>
      <c r="G125" s="44">
        <v>25</v>
      </c>
      <c r="H125" s="34">
        <v>10.52</v>
      </c>
      <c r="I125" s="35">
        <f>IF(OR(Table23[[#This Row],[Column4]]="MOLDED TBE",Table23[[#This Row],[Column4]]="MOLDED TBE BULK"),Table23[[#This Row],[Column8]]*$H$9,IF(Table23[[#This Row],[Column4]]="MACHINED TBE",Table23[[#This Row],[Column8]]*$H$10, IF(Table23[[#This Row],[Column4]]="MACHINED TOE", Table23[[#This Row],[Column8]]*$H$11,"")))</f>
        <v>10.52</v>
      </c>
    </row>
    <row r="126" spans="1:9" ht="22.35" customHeight="1" x14ac:dyDescent="0.3">
      <c r="A126" s="30" t="s">
        <v>201</v>
      </c>
      <c r="B126" s="31" t="s">
        <v>73</v>
      </c>
      <c r="C126" s="31" t="s">
        <v>51</v>
      </c>
      <c r="D126" s="31" t="s">
        <v>5</v>
      </c>
      <c r="E126" s="46" t="s">
        <v>369</v>
      </c>
      <c r="F126" s="38">
        <v>0.61</v>
      </c>
      <c r="G126" s="44">
        <v>25</v>
      </c>
      <c r="H126" s="34">
        <v>11.7</v>
      </c>
      <c r="I126" s="35">
        <f>IF(OR(Table23[[#This Row],[Column4]]="MOLDED TBE",Table23[[#This Row],[Column4]]="MOLDED TBE BULK"),Table23[[#This Row],[Column8]]*$H$9,IF(Table23[[#This Row],[Column4]]="MACHINED TBE",Table23[[#This Row],[Column8]]*$H$10, IF(Table23[[#This Row],[Column4]]="MACHINED TOE", Table23[[#This Row],[Column8]]*$H$11,"")))</f>
        <v>11.7</v>
      </c>
    </row>
    <row r="127" spans="1:9" ht="22.35" customHeight="1" x14ac:dyDescent="0.3">
      <c r="A127" s="30" t="s">
        <v>202</v>
      </c>
      <c r="B127" s="31" t="s">
        <v>73</v>
      </c>
      <c r="C127" s="31" t="s">
        <v>147</v>
      </c>
      <c r="D127" s="31" t="s">
        <v>5</v>
      </c>
      <c r="E127" s="46" t="s">
        <v>370</v>
      </c>
      <c r="F127" s="38">
        <v>0.68</v>
      </c>
      <c r="G127" s="44">
        <v>10</v>
      </c>
      <c r="H127" s="34">
        <v>15.585000000000001</v>
      </c>
      <c r="I127" s="35">
        <f>IF(OR(Table23[[#This Row],[Column4]]="MOLDED TBE",Table23[[#This Row],[Column4]]="MOLDED TBE BULK"),Table23[[#This Row],[Column8]]*$H$9,IF(Table23[[#This Row],[Column4]]="MACHINED TBE",Table23[[#This Row],[Column8]]*$H$10, IF(Table23[[#This Row],[Column4]]="MACHINED TOE", Table23[[#This Row],[Column8]]*$H$11,"")))</f>
        <v>15.585000000000001</v>
      </c>
    </row>
    <row r="128" spans="1:9" ht="22.35" customHeight="1" x14ac:dyDescent="0.3">
      <c r="A128" s="30" t="s">
        <v>203</v>
      </c>
      <c r="B128" s="31" t="s">
        <v>73</v>
      </c>
      <c r="C128" s="31" t="s">
        <v>149</v>
      </c>
      <c r="D128" s="31" t="s">
        <v>5</v>
      </c>
      <c r="E128" s="46" t="s">
        <v>371</v>
      </c>
      <c r="F128" s="38">
        <v>0.81</v>
      </c>
      <c r="G128" s="44">
        <v>25</v>
      </c>
      <c r="H128" s="34">
        <v>15.585000000000001</v>
      </c>
      <c r="I128" s="35">
        <f>IF(OR(Table23[[#This Row],[Column4]]="MOLDED TBE",Table23[[#This Row],[Column4]]="MOLDED TBE BULK"),Table23[[#This Row],[Column8]]*$H$9,IF(Table23[[#This Row],[Column4]]="MACHINED TBE",Table23[[#This Row],[Column8]]*$H$10, IF(Table23[[#This Row],[Column4]]="MACHINED TOE", Table23[[#This Row],[Column8]]*$H$11,"")))</f>
        <v>15.585000000000001</v>
      </c>
    </row>
    <row r="129" spans="1:9" ht="22.35" customHeight="1" x14ac:dyDescent="0.3">
      <c r="A129" s="30" t="s">
        <v>204</v>
      </c>
      <c r="B129" s="31" t="s">
        <v>73</v>
      </c>
      <c r="C129" s="31" t="s">
        <v>151</v>
      </c>
      <c r="D129" s="31" t="s">
        <v>5</v>
      </c>
      <c r="E129" s="46" t="s">
        <v>372</v>
      </c>
      <c r="F129" s="38">
        <v>1.02</v>
      </c>
      <c r="G129" s="44">
        <v>10</v>
      </c>
      <c r="H129" s="34">
        <v>19.559999999999999</v>
      </c>
      <c r="I129" s="35">
        <f>IF(OR(Table23[[#This Row],[Column4]]="MOLDED TBE",Table23[[#This Row],[Column4]]="MOLDED TBE BULK"),Table23[[#This Row],[Column8]]*$H$9,IF(Table23[[#This Row],[Column4]]="MACHINED TBE",Table23[[#This Row],[Column8]]*$H$10, IF(Table23[[#This Row],[Column4]]="MACHINED TOE", Table23[[#This Row],[Column8]]*$H$11,"")))</f>
        <v>19.559999999999999</v>
      </c>
    </row>
    <row r="130" spans="1:9" ht="22.35" customHeight="1" x14ac:dyDescent="0.3">
      <c r="A130" s="30" t="s">
        <v>205</v>
      </c>
      <c r="B130" s="31" t="s">
        <v>73</v>
      </c>
      <c r="C130" s="31" t="s">
        <v>153</v>
      </c>
      <c r="D130" s="31" t="s">
        <v>5</v>
      </c>
      <c r="E130" s="46" t="s">
        <v>373</v>
      </c>
      <c r="F130" s="38">
        <v>1.22</v>
      </c>
      <c r="G130" s="44">
        <v>10</v>
      </c>
      <c r="H130" s="34">
        <v>24.155000000000001</v>
      </c>
      <c r="I130" s="35">
        <f>IF(OR(Table23[[#This Row],[Column4]]="MOLDED TBE",Table23[[#This Row],[Column4]]="MOLDED TBE BULK"),Table23[[#This Row],[Column8]]*$H$9,IF(Table23[[#This Row],[Column4]]="MACHINED TBE",Table23[[#This Row],[Column8]]*$H$10, IF(Table23[[#This Row],[Column4]]="MACHINED TOE", Table23[[#This Row],[Column8]]*$H$11,"")))</f>
        <v>24.155000000000001</v>
      </c>
    </row>
    <row r="131" spans="1:9" ht="22.35" customHeight="1" thickBot="1" x14ac:dyDescent="0.35">
      <c r="A131" s="47" t="s">
        <v>206</v>
      </c>
      <c r="B131" s="48" t="s">
        <v>73</v>
      </c>
      <c r="C131" s="48" t="s">
        <v>155</v>
      </c>
      <c r="D131" s="48" t="s">
        <v>5</v>
      </c>
      <c r="E131" s="49" t="s">
        <v>374</v>
      </c>
      <c r="F131" s="50">
        <v>1.63</v>
      </c>
      <c r="G131" s="51">
        <v>10</v>
      </c>
      <c r="H131" s="52">
        <v>29.984999999999999</v>
      </c>
      <c r="I131" s="53">
        <f>IF(OR(Table23[[#This Row],[Column4]]="MOLDED TBE",Table23[[#This Row],[Column4]]="MOLDED TBE BULK"),Table23[[#This Row],[Column8]]*$H$9,IF(Table23[[#This Row],[Column4]]="MACHINED TBE",Table23[[#This Row],[Column8]]*$H$10, IF(Table23[[#This Row],[Column4]]="MACHINED TOE", Table23[[#This Row],[Column8]]*$H$11,"")))</f>
        <v>29.984999999999999</v>
      </c>
    </row>
    <row r="132" spans="1:9" ht="22.35" customHeight="1" x14ac:dyDescent="0.3">
      <c r="A132" s="30" t="s">
        <v>207</v>
      </c>
      <c r="B132" s="31" t="s">
        <v>90</v>
      </c>
      <c r="C132" s="31" t="s">
        <v>18</v>
      </c>
      <c r="D132" s="31" t="s">
        <v>5</v>
      </c>
      <c r="E132" s="46" t="s">
        <v>375</v>
      </c>
      <c r="F132" s="38">
        <v>7.0000000000000007E-2</v>
      </c>
      <c r="G132" s="44">
        <v>25</v>
      </c>
      <c r="H132" s="34">
        <v>2.67</v>
      </c>
      <c r="I132" s="35">
        <f>IF(OR(Table23[[#This Row],[Column4]]="MOLDED TBE",Table23[[#This Row],[Column4]]="MOLDED TBE BULK"),Table23[[#This Row],[Column8]]*$H$9,IF(Table23[[#This Row],[Column4]]="MACHINED TBE",Table23[[#This Row],[Column8]]*$H$10, IF(Table23[[#This Row],[Column4]]="MACHINED TOE", Table23[[#This Row],[Column8]]*$H$11,"")))</f>
        <v>2.67</v>
      </c>
    </row>
    <row r="133" spans="1:9" ht="22.35" customHeight="1" x14ac:dyDescent="0.3">
      <c r="A133" s="30" t="s">
        <v>208</v>
      </c>
      <c r="B133" s="31" t="s">
        <v>90</v>
      </c>
      <c r="C133" s="31" t="s">
        <v>24</v>
      </c>
      <c r="D133" s="31" t="s">
        <v>5</v>
      </c>
      <c r="E133" s="46" t="s">
        <v>376</v>
      </c>
      <c r="F133" s="38">
        <v>0.09</v>
      </c>
      <c r="G133" s="44">
        <v>25</v>
      </c>
      <c r="H133" s="34">
        <v>2.835</v>
      </c>
      <c r="I133" s="35">
        <f>IF(OR(Table23[[#This Row],[Column4]]="MOLDED TBE",Table23[[#This Row],[Column4]]="MOLDED TBE BULK"),Table23[[#This Row],[Column8]]*$H$9,IF(Table23[[#This Row],[Column4]]="MACHINED TBE",Table23[[#This Row],[Column8]]*$H$10, IF(Table23[[#This Row],[Column4]]="MACHINED TOE", Table23[[#This Row],[Column8]]*$H$11,"")))</f>
        <v>2.835</v>
      </c>
    </row>
    <row r="134" spans="1:9" ht="22.35" customHeight="1" x14ac:dyDescent="0.3">
      <c r="A134" s="30" t="s">
        <v>209</v>
      </c>
      <c r="B134" s="31" t="s">
        <v>90</v>
      </c>
      <c r="C134" s="31" t="s">
        <v>27</v>
      </c>
      <c r="D134" s="31" t="s">
        <v>5</v>
      </c>
      <c r="E134" s="46" t="s">
        <v>377</v>
      </c>
      <c r="F134" s="38">
        <v>0.11</v>
      </c>
      <c r="G134" s="44">
        <v>25</v>
      </c>
      <c r="H134" s="34">
        <v>3.21</v>
      </c>
      <c r="I134" s="35">
        <f>IF(OR(Table23[[#This Row],[Column4]]="MOLDED TBE",Table23[[#This Row],[Column4]]="MOLDED TBE BULK"),Table23[[#This Row],[Column8]]*$H$9,IF(Table23[[#This Row],[Column4]]="MACHINED TBE",Table23[[#This Row],[Column8]]*$H$10, IF(Table23[[#This Row],[Column4]]="MACHINED TOE", Table23[[#This Row],[Column8]]*$H$11,"")))</f>
        <v>3.21</v>
      </c>
    </row>
    <row r="135" spans="1:9" ht="22.35" customHeight="1" x14ac:dyDescent="0.3">
      <c r="A135" s="30" t="s">
        <v>210</v>
      </c>
      <c r="B135" s="31" t="s">
        <v>90</v>
      </c>
      <c r="C135" s="31" t="s">
        <v>30</v>
      </c>
      <c r="D135" s="31" t="s">
        <v>5</v>
      </c>
      <c r="E135" s="46" t="s">
        <v>378</v>
      </c>
      <c r="F135" s="38">
        <v>0.14000000000000001</v>
      </c>
      <c r="G135" s="44">
        <v>25</v>
      </c>
      <c r="H135" s="34">
        <v>3.21</v>
      </c>
      <c r="I135" s="35">
        <f>IF(OR(Table23[[#This Row],[Column4]]="MOLDED TBE",Table23[[#This Row],[Column4]]="MOLDED TBE BULK"),Table23[[#This Row],[Column8]]*$H$9,IF(Table23[[#This Row],[Column4]]="MACHINED TBE",Table23[[#This Row],[Column8]]*$H$10, IF(Table23[[#This Row],[Column4]]="MACHINED TOE", Table23[[#This Row],[Column8]]*$H$11,"")))</f>
        <v>3.21</v>
      </c>
    </row>
    <row r="136" spans="1:9" ht="22.35" customHeight="1" x14ac:dyDescent="0.3">
      <c r="A136" s="30" t="s">
        <v>211</v>
      </c>
      <c r="B136" s="31" t="s">
        <v>90</v>
      </c>
      <c r="C136" s="31" t="s">
        <v>122</v>
      </c>
      <c r="D136" s="31" t="s">
        <v>5</v>
      </c>
      <c r="E136" s="46" t="s">
        <v>379</v>
      </c>
      <c r="F136" s="38">
        <v>0.16</v>
      </c>
      <c r="G136" s="44">
        <v>25</v>
      </c>
      <c r="H136" s="34">
        <v>3.76</v>
      </c>
      <c r="I136" s="35">
        <f>IF(OR(Table23[[#This Row],[Column4]]="MOLDED TBE",Table23[[#This Row],[Column4]]="MOLDED TBE BULK"),Table23[[#This Row],[Column8]]*$H$9,IF(Table23[[#This Row],[Column4]]="MACHINED TBE",Table23[[#This Row],[Column8]]*$H$10, IF(Table23[[#This Row],[Column4]]="MACHINED TOE", Table23[[#This Row],[Column8]]*$H$11,"")))</f>
        <v>3.76</v>
      </c>
    </row>
    <row r="137" spans="1:9" ht="22.35" customHeight="1" x14ac:dyDescent="0.3">
      <c r="A137" s="30" t="s">
        <v>212</v>
      </c>
      <c r="B137" s="31" t="s">
        <v>90</v>
      </c>
      <c r="C137" s="31" t="s">
        <v>33</v>
      </c>
      <c r="D137" s="31" t="s">
        <v>5</v>
      </c>
      <c r="E137" s="46" t="s">
        <v>380</v>
      </c>
      <c r="F137" s="38">
        <v>0.18</v>
      </c>
      <c r="G137" s="44">
        <v>25</v>
      </c>
      <c r="H137" s="34">
        <v>3.76</v>
      </c>
      <c r="I137" s="35">
        <f>IF(OR(Table23[[#This Row],[Column4]]="MOLDED TBE",Table23[[#This Row],[Column4]]="MOLDED TBE BULK"),Table23[[#This Row],[Column8]]*$H$9,IF(Table23[[#This Row],[Column4]]="MACHINED TBE",Table23[[#This Row],[Column8]]*$H$10, IF(Table23[[#This Row],[Column4]]="MACHINED TOE", Table23[[#This Row],[Column8]]*$H$11,"")))</f>
        <v>3.76</v>
      </c>
    </row>
    <row r="138" spans="1:9" ht="22.35" customHeight="1" x14ac:dyDescent="0.3">
      <c r="A138" s="30" t="s">
        <v>213</v>
      </c>
      <c r="B138" s="31" t="s">
        <v>90</v>
      </c>
      <c r="C138" s="31" t="s">
        <v>125</v>
      </c>
      <c r="D138" s="31" t="s">
        <v>5</v>
      </c>
      <c r="E138" s="46" t="s">
        <v>381</v>
      </c>
      <c r="F138" s="38">
        <v>0.21</v>
      </c>
      <c r="G138" s="44">
        <v>25</v>
      </c>
      <c r="H138" s="34">
        <v>4.3150000000000004</v>
      </c>
      <c r="I138" s="35">
        <f>IF(OR(Table23[[#This Row],[Column4]]="MOLDED TBE",Table23[[#This Row],[Column4]]="MOLDED TBE BULK"),Table23[[#This Row],[Column8]]*$H$9,IF(Table23[[#This Row],[Column4]]="MACHINED TBE",Table23[[#This Row],[Column8]]*$H$10, IF(Table23[[#This Row],[Column4]]="MACHINED TOE", Table23[[#This Row],[Column8]]*$H$11,"")))</f>
        <v>4.3150000000000004</v>
      </c>
    </row>
    <row r="139" spans="1:9" ht="22.35" customHeight="1" x14ac:dyDescent="0.3">
      <c r="A139" s="30" t="s">
        <v>214</v>
      </c>
      <c r="B139" s="31" t="s">
        <v>90</v>
      </c>
      <c r="C139" s="31" t="s">
        <v>36</v>
      </c>
      <c r="D139" s="31" t="s">
        <v>5</v>
      </c>
      <c r="E139" s="46" t="s">
        <v>382</v>
      </c>
      <c r="F139" s="38">
        <v>0.23</v>
      </c>
      <c r="G139" s="44">
        <v>25</v>
      </c>
      <c r="H139" s="34">
        <v>4.3150000000000004</v>
      </c>
      <c r="I139" s="35">
        <f>IF(OR(Table23[[#This Row],[Column4]]="MOLDED TBE",Table23[[#This Row],[Column4]]="MOLDED TBE BULK"),Table23[[#This Row],[Column8]]*$H$9,IF(Table23[[#This Row],[Column4]]="MACHINED TBE",Table23[[#This Row],[Column8]]*$H$10, IF(Table23[[#This Row],[Column4]]="MACHINED TOE", Table23[[#This Row],[Column8]]*$H$11,"")))</f>
        <v>4.3150000000000004</v>
      </c>
    </row>
    <row r="140" spans="1:9" ht="22.35" customHeight="1" x14ac:dyDescent="0.3">
      <c r="A140" s="30" t="s">
        <v>215</v>
      </c>
      <c r="B140" s="31" t="s">
        <v>90</v>
      </c>
      <c r="C140" s="31" t="s">
        <v>128</v>
      </c>
      <c r="D140" s="31" t="s">
        <v>5</v>
      </c>
      <c r="E140" s="46" t="s">
        <v>383</v>
      </c>
      <c r="F140" s="38">
        <v>0.25</v>
      </c>
      <c r="G140" s="44">
        <v>25</v>
      </c>
      <c r="H140" s="34">
        <v>5.7450000000000001</v>
      </c>
      <c r="I140" s="35">
        <f>IF(OR(Table23[[#This Row],[Column4]]="MOLDED TBE",Table23[[#This Row],[Column4]]="MOLDED TBE BULK"),Table23[[#This Row],[Column8]]*$H$9,IF(Table23[[#This Row],[Column4]]="MACHINED TBE",Table23[[#This Row],[Column8]]*$H$10, IF(Table23[[#This Row],[Column4]]="MACHINED TOE", Table23[[#This Row],[Column8]]*$H$11,"")))</f>
        <v>5.7450000000000001</v>
      </c>
    </row>
    <row r="141" spans="1:9" ht="22.35" customHeight="1" x14ac:dyDescent="0.3">
      <c r="A141" s="30" t="s">
        <v>216</v>
      </c>
      <c r="B141" s="31" t="s">
        <v>90</v>
      </c>
      <c r="C141" s="31" t="s">
        <v>39</v>
      </c>
      <c r="D141" s="31" t="s">
        <v>5</v>
      </c>
      <c r="E141" s="46" t="s">
        <v>384</v>
      </c>
      <c r="F141" s="38">
        <v>0.28000000000000003</v>
      </c>
      <c r="G141" s="44">
        <v>25</v>
      </c>
      <c r="H141" s="34">
        <v>5.7450000000000001</v>
      </c>
      <c r="I141" s="35">
        <f>IF(OR(Table23[[#This Row],[Column4]]="MOLDED TBE",Table23[[#This Row],[Column4]]="MOLDED TBE BULK"),Table23[[#This Row],[Column8]]*$H$9,IF(Table23[[#This Row],[Column4]]="MACHINED TBE",Table23[[#This Row],[Column8]]*$H$10, IF(Table23[[#This Row],[Column4]]="MACHINED TOE", Table23[[#This Row],[Column8]]*$H$11,"")))</f>
        <v>5.7450000000000001</v>
      </c>
    </row>
    <row r="142" spans="1:9" ht="22.35" customHeight="1" x14ac:dyDescent="0.3">
      <c r="A142" s="30" t="s">
        <v>217</v>
      </c>
      <c r="B142" s="31" t="s">
        <v>90</v>
      </c>
      <c r="C142" s="31" t="s">
        <v>131</v>
      </c>
      <c r="D142" s="31" t="s">
        <v>5</v>
      </c>
      <c r="E142" s="46" t="s">
        <v>385</v>
      </c>
      <c r="F142" s="38">
        <v>0.33</v>
      </c>
      <c r="G142" s="44">
        <v>25</v>
      </c>
      <c r="H142" s="34">
        <v>7.0949999999999998</v>
      </c>
      <c r="I142" s="35">
        <f>IF(OR(Table23[[#This Row],[Column4]]="MOLDED TBE",Table23[[#This Row],[Column4]]="MOLDED TBE BULK"),Table23[[#This Row],[Column8]]*$H$9,IF(Table23[[#This Row],[Column4]]="MACHINED TBE",Table23[[#This Row],[Column8]]*$H$10, IF(Table23[[#This Row],[Column4]]="MACHINED TOE", Table23[[#This Row],[Column8]]*$H$11,"")))</f>
        <v>7.0949999999999998</v>
      </c>
    </row>
    <row r="143" spans="1:9" ht="22.35" customHeight="1" x14ac:dyDescent="0.3">
      <c r="A143" s="30" t="s">
        <v>218</v>
      </c>
      <c r="B143" s="31" t="s">
        <v>90</v>
      </c>
      <c r="C143" s="31" t="s">
        <v>42</v>
      </c>
      <c r="D143" s="31" t="s">
        <v>5</v>
      </c>
      <c r="E143" s="46" t="s">
        <v>386</v>
      </c>
      <c r="F143" s="38">
        <v>0.37</v>
      </c>
      <c r="G143" s="44">
        <v>25</v>
      </c>
      <c r="H143" s="34">
        <v>7.0949999999999998</v>
      </c>
      <c r="I143" s="35">
        <f>IF(OR(Table23[[#This Row],[Column4]]="MOLDED TBE",Table23[[#This Row],[Column4]]="MOLDED TBE BULK"),Table23[[#This Row],[Column8]]*$H$9,IF(Table23[[#This Row],[Column4]]="MACHINED TBE",Table23[[#This Row],[Column8]]*$H$10, IF(Table23[[#This Row],[Column4]]="MACHINED TOE", Table23[[#This Row],[Column8]]*$H$11,"")))</f>
        <v>7.0949999999999998</v>
      </c>
    </row>
    <row r="144" spans="1:9" ht="22.35" customHeight="1" x14ac:dyDescent="0.3">
      <c r="A144" s="30" t="s">
        <v>219</v>
      </c>
      <c r="B144" s="31" t="s">
        <v>90</v>
      </c>
      <c r="C144" s="31" t="s">
        <v>134</v>
      </c>
      <c r="D144" s="31" t="s">
        <v>5</v>
      </c>
      <c r="E144" s="46" t="s">
        <v>387</v>
      </c>
      <c r="F144" s="38">
        <v>0.42</v>
      </c>
      <c r="G144" s="44">
        <v>25</v>
      </c>
      <c r="H144" s="34">
        <v>8.49</v>
      </c>
      <c r="I144" s="35">
        <f>IF(OR(Table23[[#This Row],[Column4]]="MOLDED TBE",Table23[[#This Row],[Column4]]="MOLDED TBE BULK"),Table23[[#This Row],[Column8]]*$H$9,IF(Table23[[#This Row],[Column4]]="MACHINED TBE",Table23[[#This Row],[Column8]]*$H$10, IF(Table23[[#This Row],[Column4]]="MACHINED TOE", Table23[[#This Row],[Column8]]*$H$11,"")))</f>
        <v>8.49</v>
      </c>
    </row>
    <row r="145" spans="1:9" ht="22.35" customHeight="1" x14ac:dyDescent="0.3">
      <c r="A145" s="30" t="s">
        <v>220</v>
      </c>
      <c r="B145" s="31" t="s">
        <v>90</v>
      </c>
      <c r="C145" s="31" t="s">
        <v>45</v>
      </c>
      <c r="D145" s="31" t="s">
        <v>5</v>
      </c>
      <c r="E145" s="46" t="s">
        <v>388</v>
      </c>
      <c r="F145" s="38">
        <v>0.47</v>
      </c>
      <c r="G145" s="44">
        <v>25</v>
      </c>
      <c r="H145" s="34">
        <v>8.49</v>
      </c>
      <c r="I145" s="35">
        <f>IF(OR(Table23[[#This Row],[Column4]]="MOLDED TBE",Table23[[#This Row],[Column4]]="MOLDED TBE BULK"),Table23[[#This Row],[Column8]]*$H$9,IF(Table23[[#This Row],[Column4]]="MACHINED TBE",Table23[[#This Row],[Column8]]*$H$10, IF(Table23[[#This Row],[Column4]]="MACHINED TOE", Table23[[#This Row],[Column8]]*$H$11,"")))</f>
        <v>8.49</v>
      </c>
    </row>
    <row r="146" spans="1:9" ht="22.35" customHeight="1" x14ac:dyDescent="0.3">
      <c r="A146" s="30" t="s">
        <v>221</v>
      </c>
      <c r="B146" s="31" t="s">
        <v>90</v>
      </c>
      <c r="C146" s="31" t="s">
        <v>222</v>
      </c>
      <c r="D146" s="31" t="s">
        <v>5</v>
      </c>
      <c r="E146" s="46" t="s">
        <v>389</v>
      </c>
      <c r="F146" s="38">
        <v>0.49</v>
      </c>
      <c r="G146" s="44">
        <v>25</v>
      </c>
      <c r="H146" s="34">
        <v>10.18</v>
      </c>
      <c r="I146" s="35">
        <f>IF(OR(Table23[[#This Row],[Column4]]="MOLDED TBE",Table23[[#This Row],[Column4]]="MOLDED TBE BULK"),Table23[[#This Row],[Column8]]*$H$9,IF(Table23[[#This Row],[Column4]]="MACHINED TBE",Table23[[#This Row],[Column8]]*$H$10, IF(Table23[[#This Row],[Column4]]="MACHINED TOE", Table23[[#This Row],[Column8]]*$H$11,"")))</f>
        <v>10.18</v>
      </c>
    </row>
    <row r="147" spans="1:9" ht="22.35" customHeight="1" x14ac:dyDescent="0.3">
      <c r="A147" s="30" t="s">
        <v>223</v>
      </c>
      <c r="B147" s="31" t="s">
        <v>90</v>
      </c>
      <c r="C147" s="31" t="s">
        <v>137</v>
      </c>
      <c r="D147" s="31" t="s">
        <v>5</v>
      </c>
      <c r="E147" s="46" t="s">
        <v>390</v>
      </c>
      <c r="F147" s="38">
        <v>0.51</v>
      </c>
      <c r="G147" s="44">
        <v>25</v>
      </c>
      <c r="H147" s="34">
        <v>10.18</v>
      </c>
      <c r="I147" s="35">
        <f>IF(OR(Table23[[#This Row],[Column4]]="MOLDED TBE",Table23[[#This Row],[Column4]]="MOLDED TBE BULK"),Table23[[#This Row],[Column8]]*$H$9,IF(Table23[[#This Row],[Column4]]="MACHINED TBE",Table23[[#This Row],[Column8]]*$H$10, IF(Table23[[#This Row],[Column4]]="MACHINED TOE", Table23[[#This Row],[Column8]]*$H$11,"")))</f>
        <v>10.18</v>
      </c>
    </row>
    <row r="148" spans="1:9" ht="22.35" customHeight="1" x14ac:dyDescent="0.3">
      <c r="A148" s="30" t="s">
        <v>224</v>
      </c>
      <c r="B148" s="31" t="s">
        <v>90</v>
      </c>
      <c r="C148" s="31" t="s">
        <v>48</v>
      </c>
      <c r="D148" s="31" t="s">
        <v>5</v>
      </c>
      <c r="E148" s="46" t="s">
        <v>391</v>
      </c>
      <c r="F148" s="38">
        <v>0.56000000000000005</v>
      </c>
      <c r="G148" s="44">
        <v>25</v>
      </c>
      <c r="H148" s="34">
        <v>10.18</v>
      </c>
      <c r="I148" s="35">
        <f>IF(OR(Table23[[#This Row],[Column4]]="MOLDED TBE",Table23[[#This Row],[Column4]]="MOLDED TBE BULK"),Table23[[#This Row],[Column8]]*$H$9,IF(Table23[[#This Row],[Column4]]="MACHINED TBE",Table23[[#This Row],[Column8]]*$H$10, IF(Table23[[#This Row],[Column4]]="MACHINED TOE", Table23[[#This Row],[Column8]]*$H$11,"")))</f>
        <v>10.18</v>
      </c>
    </row>
    <row r="149" spans="1:9" ht="22.35" customHeight="1" x14ac:dyDescent="0.3">
      <c r="A149" s="30" t="s">
        <v>225</v>
      </c>
      <c r="B149" s="31" t="s">
        <v>90</v>
      </c>
      <c r="C149" s="31" t="s">
        <v>140</v>
      </c>
      <c r="D149" s="31" t="s">
        <v>5</v>
      </c>
      <c r="E149" s="46" t="s">
        <v>392</v>
      </c>
      <c r="F149" s="38">
        <v>0.61</v>
      </c>
      <c r="G149" s="44">
        <v>1</v>
      </c>
      <c r="H149" s="34">
        <v>11.654999999999999</v>
      </c>
      <c r="I149" s="35">
        <f>IF(OR(Table23[[#This Row],[Column4]]="MOLDED TBE",Table23[[#This Row],[Column4]]="MOLDED TBE BULK"),Table23[[#This Row],[Column8]]*$H$9,IF(Table23[[#This Row],[Column4]]="MACHINED TBE",Table23[[#This Row],[Column8]]*$H$10, IF(Table23[[#This Row],[Column4]]="MACHINED TOE", Table23[[#This Row],[Column8]]*$H$11,"")))</f>
        <v>11.654999999999999</v>
      </c>
    </row>
    <row r="150" spans="1:9" ht="22.35" customHeight="1" x14ac:dyDescent="0.3">
      <c r="A150" s="30" t="s">
        <v>226</v>
      </c>
      <c r="B150" s="31" t="s">
        <v>90</v>
      </c>
      <c r="C150" s="31" t="s">
        <v>142</v>
      </c>
      <c r="D150" s="31" t="s">
        <v>5</v>
      </c>
      <c r="E150" s="46" t="s">
        <v>393</v>
      </c>
      <c r="F150" s="38">
        <v>0.72</v>
      </c>
      <c r="G150" s="44">
        <v>1</v>
      </c>
      <c r="H150" s="34">
        <v>13.22</v>
      </c>
      <c r="I150" s="35">
        <f>IF(OR(Table23[[#This Row],[Column4]]="MOLDED TBE",Table23[[#This Row],[Column4]]="MOLDED TBE BULK"),Table23[[#This Row],[Column8]]*$H$9,IF(Table23[[#This Row],[Column4]]="MACHINED TBE",Table23[[#This Row],[Column8]]*$H$10, IF(Table23[[#This Row],[Column4]]="MACHINED TOE", Table23[[#This Row],[Column8]]*$H$11,"")))</f>
        <v>13.22</v>
      </c>
    </row>
    <row r="151" spans="1:9" ht="22.35" customHeight="1" x14ac:dyDescent="0.3">
      <c r="A151" s="30" t="s">
        <v>227</v>
      </c>
      <c r="B151" s="31" t="s">
        <v>90</v>
      </c>
      <c r="C151" s="31" t="s">
        <v>144</v>
      </c>
      <c r="D151" s="31" t="s">
        <v>5</v>
      </c>
      <c r="E151" s="46" t="s">
        <v>394</v>
      </c>
      <c r="F151" s="38">
        <v>0.7</v>
      </c>
      <c r="G151" s="44">
        <v>1</v>
      </c>
      <c r="H151" s="34">
        <v>13.22</v>
      </c>
      <c r="I151" s="35">
        <f>IF(OR(Table23[[#This Row],[Column4]]="MOLDED TBE",Table23[[#This Row],[Column4]]="MOLDED TBE BULK"),Table23[[#This Row],[Column8]]*$H$9,IF(Table23[[#This Row],[Column4]]="MACHINED TBE",Table23[[#This Row],[Column8]]*$H$10, IF(Table23[[#This Row],[Column4]]="MACHINED TOE", Table23[[#This Row],[Column8]]*$H$11,"")))</f>
        <v>13.22</v>
      </c>
    </row>
    <row r="152" spans="1:9" ht="22.35" customHeight="1" x14ac:dyDescent="0.3">
      <c r="A152" s="30" t="s">
        <v>228</v>
      </c>
      <c r="B152" s="31" t="s">
        <v>90</v>
      </c>
      <c r="C152" s="31" t="s">
        <v>51</v>
      </c>
      <c r="D152" s="31" t="s">
        <v>5</v>
      </c>
      <c r="E152" s="46" t="s">
        <v>395</v>
      </c>
      <c r="F152" s="38">
        <v>0.85</v>
      </c>
      <c r="G152" s="44">
        <v>1</v>
      </c>
      <c r="H152" s="34">
        <v>15.08</v>
      </c>
      <c r="I152" s="35">
        <f>IF(OR(Table23[[#This Row],[Column4]]="MOLDED TBE",Table23[[#This Row],[Column4]]="MOLDED TBE BULK"),Table23[[#This Row],[Column8]]*$H$9,IF(Table23[[#This Row],[Column4]]="MACHINED TBE",Table23[[#This Row],[Column8]]*$H$10, IF(Table23[[#This Row],[Column4]]="MACHINED TOE", Table23[[#This Row],[Column8]]*$H$11,"")))</f>
        <v>15.08</v>
      </c>
    </row>
    <row r="153" spans="1:9" ht="22.35" customHeight="1" x14ac:dyDescent="0.3">
      <c r="A153" s="30" t="s">
        <v>229</v>
      </c>
      <c r="B153" s="31" t="s">
        <v>90</v>
      </c>
      <c r="C153" s="31" t="s">
        <v>149</v>
      </c>
      <c r="D153" s="31" t="s">
        <v>5</v>
      </c>
      <c r="E153" s="46" t="s">
        <v>396</v>
      </c>
      <c r="F153" s="38">
        <v>0.89</v>
      </c>
      <c r="G153" s="44">
        <v>1</v>
      </c>
      <c r="H153" s="34">
        <v>19.64</v>
      </c>
      <c r="I153" s="35">
        <f>IF(OR(Table23[[#This Row],[Column4]]="MOLDED TBE",Table23[[#This Row],[Column4]]="MOLDED TBE BULK"),Table23[[#This Row],[Column8]]*$H$9,IF(Table23[[#This Row],[Column4]]="MACHINED TBE",Table23[[#This Row],[Column8]]*$H$10, IF(Table23[[#This Row],[Column4]]="MACHINED TOE", Table23[[#This Row],[Column8]]*$H$11,"")))</f>
        <v>19.64</v>
      </c>
    </row>
    <row r="154" spans="1:9" ht="22.35" customHeight="1" x14ac:dyDescent="0.3">
      <c r="A154" s="30" t="s">
        <v>230</v>
      </c>
      <c r="B154" s="31" t="s">
        <v>90</v>
      </c>
      <c r="C154" s="31" t="s">
        <v>151</v>
      </c>
      <c r="D154" s="31" t="s">
        <v>5</v>
      </c>
      <c r="E154" s="46" t="s">
        <v>397</v>
      </c>
      <c r="F154" s="38">
        <v>1.41</v>
      </c>
      <c r="G154" s="44">
        <v>1</v>
      </c>
      <c r="H154" s="34">
        <v>26.99</v>
      </c>
      <c r="I154" s="35">
        <f>IF(OR(Table23[[#This Row],[Column4]]="MOLDED TBE",Table23[[#This Row],[Column4]]="MOLDED TBE BULK"),Table23[[#This Row],[Column8]]*$H$9,IF(Table23[[#This Row],[Column4]]="MACHINED TBE",Table23[[#This Row],[Column8]]*$H$10, IF(Table23[[#This Row],[Column4]]="MACHINED TOE", Table23[[#This Row],[Column8]]*$H$11,"")))</f>
        <v>26.99</v>
      </c>
    </row>
    <row r="155" spans="1:9" ht="22.35" customHeight="1" x14ac:dyDescent="0.3">
      <c r="A155" s="30" t="s">
        <v>231</v>
      </c>
      <c r="B155" s="31" t="s">
        <v>90</v>
      </c>
      <c r="C155" s="31" t="s">
        <v>153</v>
      </c>
      <c r="D155" s="31" t="s">
        <v>5</v>
      </c>
      <c r="E155" s="46" t="s">
        <v>398</v>
      </c>
      <c r="F155" s="38">
        <v>1.7</v>
      </c>
      <c r="G155" s="44">
        <v>1</v>
      </c>
      <c r="H155" s="34">
        <v>33.365000000000002</v>
      </c>
      <c r="I155" s="35">
        <f>IF(OR(Table23[[#This Row],[Column4]]="MOLDED TBE",Table23[[#This Row],[Column4]]="MOLDED TBE BULK"),Table23[[#This Row],[Column8]]*$H$9,IF(Table23[[#This Row],[Column4]]="MACHINED TBE",Table23[[#This Row],[Column8]]*$H$10, IF(Table23[[#This Row],[Column4]]="MACHINED TOE", Table23[[#This Row],[Column8]]*$H$11,"")))</f>
        <v>33.365000000000002</v>
      </c>
    </row>
    <row r="156" spans="1:9" ht="22.35" customHeight="1" thickBot="1" x14ac:dyDescent="0.35">
      <c r="A156" s="47" t="s">
        <v>232</v>
      </c>
      <c r="B156" s="48" t="s">
        <v>90</v>
      </c>
      <c r="C156" s="48" t="s">
        <v>155</v>
      </c>
      <c r="D156" s="48" t="s">
        <v>5</v>
      </c>
      <c r="E156" s="49" t="s">
        <v>399</v>
      </c>
      <c r="F156" s="50">
        <v>2.2599999999999998</v>
      </c>
      <c r="G156" s="51">
        <v>1</v>
      </c>
      <c r="H156" s="52">
        <v>41.26</v>
      </c>
      <c r="I156" s="53">
        <f>IF(OR(Table23[[#This Row],[Column4]]="MOLDED TBE",Table23[[#This Row],[Column4]]="MOLDED TBE BULK"),Table23[[#This Row],[Column8]]*$H$9,IF(Table23[[#This Row],[Column4]]="MACHINED TBE",Table23[[#This Row],[Column8]]*$H$10, IF(Table23[[#This Row],[Column4]]="MACHINED TOE", Table23[[#This Row],[Column8]]*$H$11,"")))</f>
        <v>41.26</v>
      </c>
    </row>
    <row r="157" spans="1:9" ht="22.35" customHeight="1" x14ac:dyDescent="0.3">
      <c r="A157" s="30" t="s">
        <v>233</v>
      </c>
      <c r="B157" s="31" t="s">
        <v>21</v>
      </c>
      <c r="C157" s="31" t="s">
        <v>18</v>
      </c>
      <c r="D157" s="31" t="s">
        <v>5</v>
      </c>
      <c r="E157" s="46" t="s">
        <v>400</v>
      </c>
      <c r="F157" s="38">
        <v>0.1</v>
      </c>
      <c r="G157" s="44">
        <v>25</v>
      </c>
      <c r="H157" s="34">
        <v>3.21</v>
      </c>
      <c r="I157" s="35">
        <f>IF(OR(Table23[[#This Row],[Column4]]="MOLDED TBE",Table23[[#This Row],[Column4]]="MOLDED TBE BULK"),Table23[[#This Row],[Column8]]*$H$9,IF(Table23[[#This Row],[Column4]]="MACHINED TBE",Table23[[#This Row],[Column8]]*$H$10, IF(Table23[[#This Row],[Column4]]="MACHINED TOE", Table23[[#This Row],[Column8]]*$H$11,"")))</f>
        <v>3.21</v>
      </c>
    </row>
    <row r="158" spans="1:9" ht="22.35" customHeight="1" x14ac:dyDescent="0.3">
      <c r="A158" s="30" t="s">
        <v>234</v>
      </c>
      <c r="B158" s="31" t="s">
        <v>21</v>
      </c>
      <c r="C158" s="31" t="s">
        <v>24</v>
      </c>
      <c r="D158" s="31" t="s">
        <v>5</v>
      </c>
      <c r="E158" s="46" t="s">
        <v>401</v>
      </c>
      <c r="F158" s="38">
        <v>0.11</v>
      </c>
      <c r="G158" s="44">
        <v>25</v>
      </c>
      <c r="H158" s="34">
        <v>3.21</v>
      </c>
      <c r="I158" s="35">
        <f>IF(OR(Table23[[#This Row],[Column4]]="MOLDED TBE",Table23[[#This Row],[Column4]]="MOLDED TBE BULK"),Table23[[#This Row],[Column8]]*$H$9,IF(Table23[[#This Row],[Column4]]="MACHINED TBE",Table23[[#This Row],[Column8]]*$H$10, IF(Table23[[#This Row],[Column4]]="MACHINED TOE", Table23[[#This Row],[Column8]]*$H$11,"")))</f>
        <v>3.21</v>
      </c>
    </row>
    <row r="159" spans="1:9" ht="22.35" customHeight="1" x14ac:dyDescent="0.3">
      <c r="A159" s="30" t="s">
        <v>235</v>
      </c>
      <c r="B159" s="31" t="s">
        <v>21</v>
      </c>
      <c r="C159" s="31" t="s">
        <v>27</v>
      </c>
      <c r="D159" s="31" t="s">
        <v>5</v>
      </c>
      <c r="E159" s="46" t="s">
        <v>402</v>
      </c>
      <c r="F159" s="38">
        <v>0.14000000000000001</v>
      </c>
      <c r="G159" s="44">
        <v>25</v>
      </c>
      <c r="H159" s="34">
        <v>4.1450000000000005</v>
      </c>
      <c r="I159" s="35">
        <f>IF(OR(Table23[[#This Row],[Column4]]="MOLDED TBE",Table23[[#This Row],[Column4]]="MOLDED TBE BULK"),Table23[[#This Row],[Column8]]*$H$9,IF(Table23[[#This Row],[Column4]]="MACHINED TBE",Table23[[#This Row],[Column8]]*$H$10, IF(Table23[[#This Row],[Column4]]="MACHINED TOE", Table23[[#This Row],[Column8]]*$H$11,"")))</f>
        <v>4.1450000000000005</v>
      </c>
    </row>
    <row r="160" spans="1:9" ht="22.35" customHeight="1" x14ac:dyDescent="0.3">
      <c r="A160" s="30" t="s">
        <v>236</v>
      </c>
      <c r="B160" s="31" t="s">
        <v>21</v>
      </c>
      <c r="C160" s="31" t="s">
        <v>30</v>
      </c>
      <c r="D160" s="31" t="s">
        <v>5</v>
      </c>
      <c r="E160" s="46" t="s">
        <v>403</v>
      </c>
      <c r="F160" s="38">
        <v>0.17</v>
      </c>
      <c r="G160" s="44">
        <v>25</v>
      </c>
      <c r="H160" s="34">
        <v>4.1450000000000005</v>
      </c>
      <c r="I160" s="35">
        <f>IF(OR(Table23[[#This Row],[Column4]]="MOLDED TBE",Table23[[#This Row],[Column4]]="MOLDED TBE BULK"),Table23[[#This Row],[Column8]]*$H$9,IF(Table23[[#This Row],[Column4]]="MACHINED TBE",Table23[[#This Row],[Column8]]*$H$10, IF(Table23[[#This Row],[Column4]]="MACHINED TOE", Table23[[#This Row],[Column8]]*$H$11,"")))</f>
        <v>4.1450000000000005</v>
      </c>
    </row>
    <row r="161" spans="1:9" ht="22.35" customHeight="1" x14ac:dyDescent="0.3">
      <c r="A161" s="30" t="s">
        <v>237</v>
      </c>
      <c r="B161" s="31" t="s">
        <v>21</v>
      </c>
      <c r="C161" s="31" t="s">
        <v>122</v>
      </c>
      <c r="D161" s="31" t="s">
        <v>5</v>
      </c>
      <c r="E161" s="46" t="s">
        <v>404</v>
      </c>
      <c r="F161" s="38">
        <v>0.2</v>
      </c>
      <c r="G161" s="44">
        <v>25</v>
      </c>
      <c r="H161" s="34">
        <v>5.1150000000000002</v>
      </c>
      <c r="I161" s="35">
        <f>IF(OR(Table23[[#This Row],[Column4]]="MOLDED TBE",Table23[[#This Row],[Column4]]="MOLDED TBE BULK"),Table23[[#This Row],[Column8]]*$H$9,IF(Table23[[#This Row],[Column4]]="MACHINED TBE",Table23[[#This Row],[Column8]]*$H$10, IF(Table23[[#This Row],[Column4]]="MACHINED TOE", Table23[[#This Row],[Column8]]*$H$11,"")))</f>
        <v>5.1150000000000002</v>
      </c>
    </row>
    <row r="162" spans="1:9" ht="22.35" customHeight="1" x14ac:dyDescent="0.3">
      <c r="A162" s="30" t="s">
        <v>238</v>
      </c>
      <c r="B162" s="31" t="s">
        <v>21</v>
      </c>
      <c r="C162" s="31" t="s">
        <v>33</v>
      </c>
      <c r="D162" s="31" t="s">
        <v>5</v>
      </c>
      <c r="E162" s="46" t="s">
        <v>405</v>
      </c>
      <c r="F162" s="38">
        <v>0.22</v>
      </c>
      <c r="G162" s="44">
        <v>25</v>
      </c>
      <c r="H162" s="34">
        <v>5.1150000000000002</v>
      </c>
      <c r="I162" s="35">
        <f>IF(OR(Table23[[#This Row],[Column4]]="MOLDED TBE",Table23[[#This Row],[Column4]]="MOLDED TBE BULK"),Table23[[#This Row],[Column8]]*$H$9,IF(Table23[[#This Row],[Column4]]="MACHINED TBE",Table23[[#This Row],[Column8]]*$H$10, IF(Table23[[#This Row],[Column4]]="MACHINED TOE", Table23[[#This Row],[Column8]]*$H$11,"")))</f>
        <v>5.1150000000000002</v>
      </c>
    </row>
    <row r="163" spans="1:9" ht="22.35" customHeight="1" x14ac:dyDescent="0.3">
      <c r="A163" s="30" t="s">
        <v>239</v>
      </c>
      <c r="B163" s="31" t="s">
        <v>21</v>
      </c>
      <c r="C163" s="31" t="s">
        <v>125</v>
      </c>
      <c r="D163" s="31" t="s">
        <v>5</v>
      </c>
      <c r="E163" s="46" t="s">
        <v>406</v>
      </c>
      <c r="F163" s="38">
        <v>0.25</v>
      </c>
      <c r="G163" s="44">
        <v>25</v>
      </c>
      <c r="H163" s="34">
        <v>5.835</v>
      </c>
      <c r="I163" s="35">
        <f>IF(OR(Table23[[#This Row],[Column4]]="MOLDED TBE",Table23[[#This Row],[Column4]]="MOLDED TBE BULK"),Table23[[#This Row],[Column8]]*$H$9,IF(Table23[[#This Row],[Column4]]="MACHINED TBE",Table23[[#This Row],[Column8]]*$H$10, IF(Table23[[#This Row],[Column4]]="MACHINED TOE", Table23[[#This Row],[Column8]]*$H$11,"")))</f>
        <v>5.835</v>
      </c>
    </row>
    <row r="164" spans="1:9" ht="22.35" customHeight="1" x14ac:dyDescent="0.3">
      <c r="A164" s="30" t="s">
        <v>240</v>
      </c>
      <c r="B164" s="31" t="s">
        <v>21</v>
      </c>
      <c r="C164" s="31" t="s">
        <v>36</v>
      </c>
      <c r="D164" s="31" t="s">
        <v>5</v>
      </c>
      <c r="E164" s="46" t="s">
        <v>407</v>
      </c>
      <c r="F164" s="38">
        <v>0.28000000000000003</v>
      </c>
      <c r="G164" s="44">
        <v>25</v>
      </c>
      <c r="H164" s="34">
        <v>5.835</v>
      </c>
      <c r="I164" s="35">
        <f>IF(OR(Table23[[#This Row],[Column4]]="MOLDED TBE",Table23[[#This Row],[Column4]]="MOLDED TBE BULK"),Table23[[#This Row],[Column8]]*$H$9,IF(Table23[[#This Row],[Column4]]="MACHINED TBE",Table23[[#This Row],[Column8]]*$H$10, IF(Table23[[#This Row],[Column4]]="MACHINED TOE", Table23[[#This Row],[Column8]]*$H$11,"")))</f>
        <v>5.835</v>
      </c>
    </row>
    <row r="165" spans="1:9" ht="22.35" customHeight="1" x14ac:dyDescent="0.3">
      <c r="A165" s="30" t="s">
        <v>241</v>
      </c>
      <c r="B165" s="31" t="s">
        <v>21</v>
      </c>
      <c r="C165" s="31" t="s">
        <v>39</v>
      </c>
      <c r="D165" s="31" t="s">
        <v>5</v>
      </c>
      <c r="E165" s="46" t="s">
        <v>408</v>
      </c>
      <c r="F165" s="38">
        <v>0.34</v>
      </c>
      <c r="G165" s="44">
        <v>25</v>
      </c>
      <c r="H165" s="34">
        <v>6.93</v>
      </c>
      <c r="I165" s="35">
        <f>IF(OR(Table23[[#This Row],[Column4]]="MOLDED TBE",Table23[[#This Row],[Column4]]="MOLDED TBE BULK"),Table23[[#This Row],[Column8]]*$H$9,IF(Table23[[#This Row],[Column4]]="MACHINED TBE",Table23[[#This Row],[Column8]]*$H$10, IF(Table23[[#This Row],[Column4]]="MACHINED TOE", Table23[[#This Row],[Column8]]*$H$11,"")))</f>
        <v>6.93</v>
      </c>
    </row>
    <row r="166" spans="1:9" ht="22.35" customHeight="1" x14ac:dyDescent="0.3">
      <c r="A166" s="30" t="s">
        <v>242</v>
      </c>
      <c r="B166" s="31" t="s">
        <v>21</v>
      </c>
      <c r="C166" s="31" t="s">
        <v>131</v>
      </c>
      <c r="D166" s="31" t="s">
        <v>5</v>
      </c>
      <c r="E166" s="46" t="s">
        <v>409</v>
      </c>
      <c r="F166" s="38">
        <v>0.4</v>
      </c>
      <c r="G166" s="44">
        <v>25</v>
      </c>
      <c r="H166" s="34">
        <v>8.41</v>
      </c>
      <c r="I166" s="35">
        <f>IF(OR(Table23[[#This Row],[Column4]]="MOLDED TBE",Table23[[#This Row],[Column4]]="MOLDED TBE BULK"),Table23[[#This Row],[Column8]]*$H$9,IF(Table23[[#This Row],[Column4]]="MACHINED TBE",Table23[[#This Row],[Column8]]*$H$10, IF(Table23[[#This Row],[Column4]]="MACHINED TOE", Table23[[#This Row],[Column8]]*$H$11,"")))</f>
        <v>8.41</v>
      </c>
    </row>
    <row r="167" spans="1:9" ht="22.35" customHeight="1" x14ac:dyDescent="0.3">
      <c r="A167" s="30" t="s">
        <v>243</v>
      </c>
      <c r="B167" s="31" t="s">
        <v>21</v>
      </c>
      <c r="C167" s="31" t="s">
        <v>42</v>
      </c>
      <c r="D167" s="31" t="s">
        <v>5</v>
      </c>
      <c r="E167" s="46" t="s">
        <v>410</v>
      </c>
      <c r="F167" s="38">
        <v>0.45</v>
      </c>
      <c r="G167" s="44">
        <v>25</v>
      </c>
      <c r="H167" s="34">
        <v>8.41</v>
      </c>
      <c r="I167" s="35">
        <f>IF(OR(Table23[[#This Row],[Column4]]="MOLDED TBE",Table23[[#This Row],[Column4]]="MOLDED TBE BULK"),Table23[[#This Row],[Column8]]*$H$9,IF(Table23[[#This Row],[Column4]]="MACHINED TBE",Table23[[#This Row],[Column8]]*$H$10, IF(Table23[[#This Row],[Column4]]="MACHINED TOE", Table23[[#This Row],[Column8]]*$H$11,"")))</f>
        <v>8.41</v>
      </c>
    </row>
    <row r="168" spans="1:9" ht="22.35" customHeight="1" x14ac:dyDescent="0.3">
      <c r="A168" s="30" t="s">
        <v>244</v>
      </c>
      <c r="B168" s="31" t="s">
        <v>21</v>
      </c>
      <c r="C168" s="31" t="s">
        <v>134</v>
      </c>
      <c r="D168" s="31" t="s">
        <v>5</v>
      </c>
      <c r="E168" s="46" t="s">
        <v>411</v>
      </c>
      <c r="F168" s="38">
        <v>0.51</v>
      </c>
      <c r="G168" s="44">
        <v>25</v>
      </c>
      <c r="H168" s="34">
        <v>10.475</v>
      </c>
      <c r="I168" s="35">
        <f>IF(OR(Table23[[#This Row],[Column4]]="MOLDED TBE",Table23[[#This Row],[Column4]]="MOLDED TBE BULK"),Table23[[#This Row],[Column8]]*$H$9,IF(Table23[[#This Row],[Column4]]="MACHINED TBE",Table23[[#This Row],[Column8]]*$H$10, IF(Table23[[#This Row],[Column4]]="MACHINED TOE", Table23[[#This Row],[Column8]]*$H$11,"")))</f>
        <v>10.475</v>
      </c>
    </row>
    <row r="169" spans="1:9" ht="22.35" customHeight="1" x14ac:dyDescent="0.3">
      <c r="A169" s="30" t="s">
        <v>245</v>
      </c>
      <c r="B169" s="31" t="s">
        <v>21</v>
      </c>
      <c r="C169" s="31" t="s">
        <v>45</v>
      </c>
      <c r="D169" s="31" t="s">
        <v>5</v>
      </c>
      <c r="E169" s="46" t="s">
        <v>412</v>
      </c>
      <c r="F169" s="38">
        <v>0.56999999999999995</v>
      </c>
      <c r="G169" s="44">
        <v>25</v>
      </c>
      <c r="H169" s="34">
        <v>10.475</v>
      </c>
      <c r="I169" s="35">
        <f>IF(OR(Table23[[#This Row],[Column4]]="MOLDED TBE",Table23[[#This Row],[Column4]]="MOLDED TBE BULK"),Table23[[#This Row],[Column8]]*$H$9,IF(Table23[[#This Row],[Column4]]="MACHINED TBE",Table23[[#This Row],[Column8]]*$H$10, IF(Table23[[#This Row],[Column4]]="MACHINED TOE", Table23[[#This Row],[Column8]]*$H$11,"")))</f>
        <v>10.475</v>
      </c>
    </row>
    <row r="170" spans="1:9" ht="22.35" customHeight="1" x14ac:dyDescent="0.3">
      <c r="A170" s="30" t="s">
        <v>246</v>
      </c>
      <c r="B170" s="31" t="s">
        <v>21</v>
      </c>
      <c r="C170" s="31" t="s">
        <v>137</v>
      </c>
      <c r="D170" s="31" t="s">
        <v>5</v>
      </c>
      <c r="E170" s="46" t="s">
        <v>413</v>
      </c>
      <c r="F170" s="38">
        <v>0.62</v>
      </c>
      <c r="G170" s="44">
        <v>25</v>
      </c>
      <c r="H170" s="34">
        <v>13.01</v>
      </c>
      <c r="I170" s="35">
        <f>IF(OR(Table23[[#This Row],[Column4]]="MOLDED TBE",Table23[[#This Row],[Column4]]="MOLDED TBE BULK"),Table23[[#This Row],[Column8]]*$H$9,IF(Table23[[#This Row],[Column4]]="MACHINED TBE",Table23[[#This Row],[Column8]]*$H$10, IF(Table23[[#This Row],[Column4]]="MACHINED TOE", Table23[[#This Row],[Column8]]*$H$11,"")))</f>
        <v>13.01</v>
      </c>
    </row>
    <row r="171" spans="1:9" ht="22.35" customHeight="1" x14ac:dyDescent="0.3">
      <c r="A171" s="30" t="s">
        <v>247</v>
      </c>
      <c r="B171" s="31" t="s">
        <v>21</v>
      </c>
      <c r="C171" s="31" t="s">
        <v>48</v>
      </c>
      <c r="D171" s="31" t="s">
        <v>5</v>
      </c>
      <c r="E171" s="46" t="s">
        <v>414</v>
      </c>
      <c r="F171" s="38">
        <v>0.68</v>
      </c>
      <c r="G171" s="44">
        <v>25</v>
      </c>
      <c r="H171" s="34">
        <v>13.01</v>
      </c>
      <c r="I171" s="35">
        <f>IF(OR(Table23[[#This Row],[Column4]]="MOLDED TBE",Table23[[#This Row],[Column4]]="MOLDED TBE BULK"),Table23[[#This Row],[Column8]]*$H$9,IF(Table23[[#This Row],[Column4]]="MACHINED TBE",Table23[[#This Row],[Column8]]*$H$10, IF(Table23[[#This Row],[Column4]]="MACHINED TOE", Table23[[#This Row],[Column8]]*$H$11,"")))</f>
        <v>13.01</v>
      </c>
    </row>
    <row r="172" spans="1:9" ht="22.35" customHeight="1" x14ac:dyDescent="0.3">
      <c r="A172" s="30" t="s">
        <v>248</v>
      </c>
      <c r="B172" s="31" t="s">
        <v>21</v>
      </c>
      <c r="C172" s="31" t="s">
        <v>140</v>
      </c>
      <c r="D172" s="31" t="s">
        <v>5</v>
      </c>
      <c r="E172" s="46" t="s">
        <v>415</v>
      </c>
      <c r="F172" s="38">
        <v>0.8</v>
      </c>
      <c r="G172" s="44">
        <v>1</v>
      </c>
      <c r="H172" s="34">
        <v>14.91</v>
      </c>
      <c r="I172" s="35">
        <f>IF(OR(Table23[[#This Row],[Column4]]="MOLDED TBE",Table23[[#This Row],[Column4]]="MOLDED TBE BULK"),Table23[[#This Row],[Column8]]*$H$9,IF(Table23[[#This Row],[Column4]]="MACHINED TBE",Table23[[#This Row],[Column8]]*$H$10, IF(Table23[[#This Row],[Column4]]="MACHINED TOE", Table23[[#This Row],[Column8]]*$H$11,"")))</f>
        <v>14.91</v>
      </c>
    </row>
    <row r="173" spans="1:9" ht="22.35" customHeight="1" x14ac:dyDescent="0.3">
      <c r="A173" s="30" t="s">
        <v>249</v>
      </c>
      <c r="B173" s="31" t="s">
        <v>21</v>
      </c>
      <c r="C173" s="31" t="s">
        <v>142</v>
      </c>
      <c r="D173" s="31" t="s">
        <v>5</v>
      </c>
      <c r="E173" s="46" t="s">
        <v>416</v>
      </c>
      <c r="F173" s="38">
        <v>0.85</v>
      </c>
      <c r="G173" s="44">
        <v>1</v>
      </c>
      <c r="H173" s="34">
        <v>17.195</v>
      </c>
      <c r="I173" s="35">
        <f>IF(OR(Table23[[#This Row],[Column4]]="MOLDED TBE",Table23[[#This Row],[Column4]]="MOLDED TBE BULK"),Table23[[#This Row],[Column8]]*$H$9,IF(Table23[[#This Row],[Column4]]="MACHINED TBE",Table23[[#This Row],[Column8]]*$H$10, IF(Table23[[#This Row],[Column4]]="MACHINED TOE", Table23[[#This Row],[Column8]]*$H$11,"")))</f>
        <v>17.195</v>
      </c>
    </row>
    <row r="174" spans="1:9" ht="22.35" customHeight="1" x14ac:dyDescent="0.3">
      <c r="A174" s="30" t="s">
        <v>250</v>
      </c>
      <c r="B174" s="31" t="s">
        <v>21</v>
      </c>
      <c r="C174" s="31" t="s">
        <v>144</v>
      </c>
      <c r="D174" s="31" t="s">
        <v>5</v>
      </c>
      <c r="E174" s="46" t="s">
        <v>417</v>
      </c>
      <c r="F174" s="38">
        <v>0.91</v>
      </c>
      <c r="G174" s="44">
        <v>1</v>
      </c>
      <c r="H174" s="34">
        <v>17.195</v>
      </c>
      <c r="I174" s="35">
        <f>IF(OR(Table23[[#This Row],[Column4]]="MOLDED TBE",Table23[[#This Row],[Column4]]="MOLDED TBE BULK"),Table23[[#This Row],[Column8]]*$H$9,IF(Table23[[#This Row],[Column4]]="MACHINED TBE",Table23[[#This Row],[Column8]]*$H$10, IF(Table23[[#This Row],[Column4]]="MACHINED TOE", Table23[[#This Row],[Column8]]*$H$11,"")))</f>
        <v>17.195</v>
      </c>
    </row>
    <row r="175" spans="1:9" ht="22.35" customHeight="1" x14ac:dyDescent="0.3">
      <c r="A175" s="30" t="s">
        <v>251</v>
      </c>
      <c r="B175" s="31" t="s">
        <v>21</v>
      </c>
      <c r="C175" s="31" t="s">
        <v>51</v>
      </c>
      <c r="D175" s="31" t="s">
        <v>5</v>
      </c>
      <c r="E175" s="46" t="s">
        <v>418</v>
      </c>
      <c r="F175" s="38">
        <v>1.02</v>
      </c>
      <c r="G175" s="44">
        <v>15</v>
      </c>
      <c r="H175" s="34">
        <v>19.09</v>
      </c>
      <c r="I175" s="35">
        <f>IF(OR(Table23[[#This Row],[Column4]]="MOLDED TBE",Table23[[#This Row],[Column4]]="MOLDED TBE BULK"),Table23[[#This Row],[Column8]]*$H$9,IF(Table23[[#This Row],[Column4]]="MACHINED TBE",Table23[[#This Row],[Column8]]*$H$10, IF(Table23[[#This Row],[Column4]]="MACHINED TOE", Table23[[#This Row],[Column8]]*$H$11,"")))</f>
        <v>19.09</v>
      </c>
    </row>
    <row r="176" spans="1:9" ht="22.35" customHeight="1" x14ac:dyDescent="0.3">
      <c r="A176" s="30" t="s">
        <v>252</v>
      </c>
      <c r="B176" s="31" t="s">
        <v>21</v>
      </c>
      <c r="C176" s="31" t="s">
        <v>149</v>
      </c>
      <c r="D176" s="31" t="s">
        <v>5</v>
      </c>
      <c r="E176" s="46" t="s">
        <v>419</v>
      </c>
      <c r="F176" s="38">
        <v>1.37</v>
      </c>
      <c r="G176" s="44">
        <v>1</v>
      </c>
      <c r="H176" s="34">
        <v>25.135000000000002</v>
      </c>
      <c r="I176" s="35">
        <f>IF(OR(Table23[[#This Row],[Column4]]="MOLDED TBE",Table23[[#This Row],[Column4]]="MOLDED TBE BULK"),Table23[[#This Row],[Column8]]*$H$9,IF(Table23[[#This Row],[Column4]]="MACHINED TBE",Table23[[#This Row],[Column8]]*$H$10, IF(Table23[[#This Row],[Column4]]="MACHINED TOE", Table23[[#This Row],[Column8]]*$H$11,"")))</f>
        <v>25.135000000000002</v>
      </c>
    </row>
    <row r="177" spans="1:9" ht="22.35" customHeight="1" x14ac:dyDescent="0.3">
      <c r="A177" s="30" t="s">
        <v>253</v>
      </c>
      <c r="B177" s="31" t="s">
        <v>21</v>
      </c>
      <c r="C177" s="31" t="s">
        <v>151</v>
      </c>
      <c r="D177" s="31" t="s">
        <v>5</v>
      </c>
      <c r="E177" s="46" t="s">
        <v>420</v>
      </c>
      <c r="F177" s="38">
        <v>1.71</v>
      </c>
      <c r="G177" s="44">
        <v>1</v>
      </c>
      <c r="H177" s="34">
        <v>32.520000000000003</v>
      </c>
      <c r="I177" s="35">
        <f>IF(OR(Table23[[#This Row],[Column4]]="MOLDED TBE",Table23[[#This Row],[Column4]]="MOLDED TBE BULK"),Table23[[#This Row],[Column8]]*$H$9,IF(Table23[[#This Row],[Column4]]="MACHINED TBE",Table23[[#This Row],[Column8]]*$H$10, IF(Table23[[#This Row],[Column4]]="MACHINED TOE", Table23[[#This Row],[Column8]]*$H$11,"")))</f>
        <v>32.520000000000003</v>
      </c>
    </row>
    <row r="178" spans="1:9" ht="22.35" customHeight="1" x14ac:dyDescent="0.3">
      <c r="A178" s="30" t="s">
        <v>254</v>
      </c>
      <c r="B178" s="31" t="s">
        <v>21</v>
      </c>
      <c r="C178" s="31" t="s">
        <v>153</v>
      </c>
      <c r="D178" s="31" t="s">
        <v>5</v>
      </c>
      <c r="E178" s="46" t="s">
        <v>421</v>
      </c>
      <c r="F178" s="38">
        <v>2.0499999999999998</v>
      </c>
      <c r="G178" s="44">
        <v>1</v>
      </c>
      <c r="H178" s="34">
        <v>40.200000000000003</v>
      </c>
      <c r="I178" s="35">
        <f>IF(OR(Table23[[#This Row],[Column4]]="MOLDED TBE",Table23[[#This Row],[Column4]]="MOLDED TBE BULK"),Table23[[#This Row],[Column8]]*$H$9,IF(Table23[[#This Row],[Column4]]="MACHINED TBE",Table23[[#This Row],[Column8]]*$H$10, IF(Table23[[#This Row],[Column4]]="MACHINED TOE", Table23[[#This Row],[Column8]]*$H$11,"")))</f>
        <v>40.200000000000003</v>
      </c>
    </row>
    <row r="179" spans="1:9" ht="22.35" customHeight="1" thickBot="1" x14ac:dyDescent="0.35">
      <c r="A179" s="47" t="s">
        <v>255</v>
      </c>
      <c r="B179" s="48" t="s">
        <v>21</v>
      </c>
      <c r="C179" s="48" t="s">
        <v>155</v>
      </c>
      <c r="D179" s="48" t="s">
        <v>5</v>
      </c>
      <c r="E179" s="49" t="s">
        <v>422</v>
      </c>
      <c r="F179" s="50">
        <v>2.74</v>
      </c>
      <c r="G179" s="51">
        <v>1</v>
      </c>
      <c r="H179" s="52">
        <v>49.66</v>
      </c>
      <c r="I179" s="53">
        <f>IF(OR(Table23[[#This Row],[Column4]]="MOLDED TBE",Table23[[#This Row],[Column4]]="MOLDED TBE BULK"),Table23[[#This Row],[Column8]]*$H$9,IF(Table23[[#This Row],[Column4]]="MACHINED TBE",Table23[[#This Row],[Column8]]*$H$10, IF(Table23[[#This Row],[Column4]]="MACHINED TOE", Table23[[#This Row],[Column8]]*$H$11,"")))</f>
        <v>49.66</v>
      </c>
    </row>
    <row r="180" spans="1:9" ht="22.35" customHeight="1" x14ac:dyDescent="0.3">
      <c r="A180" s="30" t="s">
        <v>256</v>
      </c>
      <c r="B180" s="31" t="s">
        <v>24</v>
      </c>
      <c r="C180" s="31" t="s">
        <v>18</v>
      </c>
      <c r="D180" s="31" t="s">
        <v>5</v>
      </c>
      <c r="E180" s="46" t="s">
        <v>423</v>
      </c>
      <c r="F180" s="38">
        <v>0.15</v>
      </c>
      <c r="G180" s="44">
        <v>25</v>
      </c>
      <c r="H180" s="34">
        <v>3.93</v>
      </c>
      <c r="I180" s="35">
        <f>IF(OR(Table23[[#This Row],[Column4]]="MOLDED TBE",Table23[[#This Row],[Column4]]="MOLDED TBE BULK"),Table23[[#This Row],[Column8]]*$H$9,IF(Table23[[#This Row],[Column4]]="MACHINED TBE",Table23[[#This Row],[Column8]]*$H$10, IF(Table23[[#This Row],[Column4]]="MACHINED TOE", Table23[[#This Row],[Column8]]*$H$11,"")))</f>
        <v>3.93</v>
      </c>
    </row>
    <row r="181" spans="1:9" ht="22.35" customHeight="1" x14ac:dyDescent="0.3">
      <c r="A181" s="30" t="s">
        <v>257</v>
      </c>
      <c r="B181" s="31" t="s">
        <v>24</v>
      </c>
      <c r="C181" s="31" t="s">
        <v>27</v>
      </c>
      <c r="D181" s="31" t="s">
        <v>5</v>
      </c>
      <c r="E181" s="46" t="s">
        <v>424</v>
      </c>
      <c r="F181" s="38">
        <v>0.19</v>
      </c>
      <c r="G181" s="44">
        <v>25</v>
      </c>
      <c r="H181" s="34">
        <v>5.0350000000000001</v>
      </c>
      <c r="I181" s="35">
        <f>IF(OR(Table23[[#This Row],[Column4]]="MOLDED TBE",Table23[[#This Row],[Column4]]="MOLDED TBE BULK"),Table23[[#This Row],[Column8]]*$H$9,IF(Table23[[#This Row],[Column4]]="MACHINED TBE",Table23[[#This Row],[Column8]]*$H$10, IF(Table23[[#This Row],[Column4]]="MACHINED TOE", Table23[[#This Row],[Column8]]*$H$11,"")))</f>
        <v>5.0350000000000001</v>
      </c>
    </row>
    <row r="182" spans="1:9" ht="22.35" customHeight="1" x14ac:dyDescent="0.3">
      <c r="A182" s="30" t="s">
        <v>258</v>
      </c>
      <c r="B182" s="31" t="s">
        <v>24</v>
      </c>
      <c r="C182" s="31" t="s">
        <v>30</v>
      </c>
      <c r="D182" s="31" t="s">
        <v>5</v>
      </c>
      <c r="E182" s="46" t="s">
        <v>425</v>
      </c>
      <c r="F182" s="38">
        <v>0.23</v>
      </c>
      <c r="G182" s="44">
        <v>25</v>
      </c>
      <c r="H182" s="34">
        <v>5.0350000000000001</v>
      </c>
      <c r="I182" s="35">
        <f>IF(OR(Table23[[#This Row],[Column4]]="MOLDED TBE",Table23[[#This Row],[Column4]]="MOLDED TBE BULK"),Table23[[#This Row],[Column8]]*$H$9,IF(Table23[[#This Row],[Column4]]="MACHINED TBE",Table23[[#This Row],[Column8]]*$H$10, IF(Table23[[#This Row],[Column4]]="MACHINED TOE", Table23[[#This Row],[Column8]]*$H$11,"")))</f>
        <v>5.0350000000000001</v>
      </c>
    </row>
    <row r="183" spans="1:9" ht="22.35" customHeight="1" x14ac:dyDescent="0.3">
      <c r="A183" s="30" t="s">
        <v>259</v>
      </c>
      <c r="B183" s="31" t="s">
        <v>24</v>
      </c>
      <c r="C183" s="31" t="s">
        <v>122</v>
      </c>
      <c r="D183" s="31" t="s">
        <v>5</v>
      </c>
      <c r="E183" s="46" t="s">
        <v>426</v>
      </c>
      <c r="F183" s="38">
        <v>0.27</v>
      </c>
      <c r="G183" s="44">
        <v>1</v>
      </c>
      <c r="H183" s="34">
        <v>6.125</v>
      </c>
      <c r="I183" s="35">
        <f>IF(OR(Table23[[#This Row],[Column4]]="MOLDED TBE",Table23[[#This Row],[Column4]]="MOLDED TBE BULK"),Table23[[#This Row],[Column8]]*$H$9,IF(Table23[[#This Row],[Column4]]="MACHINED TBE",Table23[[#This Row],[Column8]]*$H$10, IF(Table23[[#This Row],[Column4]]="MACHINED TOE", Table23[[#This Row],[Column8]]*$H$11,"")))</f>
        <v>6.125</v>
      </c>
    </row>
    <row r="184" spans="1:9" ht="22.35" customHeight="1" x14ac:dyDescent="0.3">
      <c r="A184" s="30" t="s">
        <v>260</v>
      </c>
      <c r="B184" s="31" t="s">
        <v>24</v>
      </c>
      <c r="C184" s="31" t="s">
        <v>33</v>
      </c>
      <c r="D184" s="31" t="s">
        <v>5</v>
      </c>
      <c r="E184" s="46" t="s">
        <v>427</v>
      </c>
      <c r="F184" s="38">
        <v>0.31</v>
      </c>
      <c r="G184" s="44">
        <v>25</v>
      </c>
      <c r="H184" s="34">
        <v>6.125</v>
      </c>
      <c r="I184" s="35">
        <f>IF(OR(Table23[[#This Row],[Column4]]="MOLDED TBE",Table23[[#This Row],[Column4]]="MOLDED TBE BULK"),Table23[[#This Row],[Column8]]*$H$9,IF(Table23[[#This Row],[Column4]]="MACHINED TBE",Table23[[#This Row],[Column8]]*$H$10, IF(Table23[[#This Row],[Column4]]="MACHINED TOE", Table23[[#This Row],[Column8]]*$H$11,"")))</f>
        <v>6.125</v>
      </c>
    </row>
    <row r="185" spans="1:9" ht="22.35" customHeight="1" x14ac:dyDescent="0.3">
      <c r="A185" s="30" t="s">
        <v>261</v>
      </c>
      <c r="B185" s="31" t="s">
        <v>24</v>
      </c>
      <c r="C185" s="31" t="s">
        <v>125</v>
      </c>
      <c r="D185" s="31" t="s">
        <v>5</v>
      </c>
      <c r="E185" s="46" t="s">
        <v>428</v>
      </c>
      <c r="F185" s="38">
        <v>0.35</v>
      </c>
      <c r="G185" s="44">
        <v>25</v>
      </c>
      <c r="H185" s="34">
        <v>6.93</v>
      </c>
      <c r="I185" s="35">
        <f>IF(OR(Table23[[#This Row],[Column4]]="MOLDED TBE",Table23[[#This Row],[Column4]]="MOLDED TBE BULK"),Table23[[#This Row],[Column8]]*$H$9,IF(Table23[[#This Row],[Column4]]="MACHINED TBE",Table23[[#This Row],[Column8]]*$H$10, IF(Table23[[#This Row],[Column4]]="MACHINED TOE", Table23[[#This Row],[Column8]]*$H$11,"")))</f>
        <v>6.93</v>
      </c>
    </row>
    <row r="186" spans="1:9" ht="22.35" customHeight="1" x14ac:dyDescent="0.3">
      <c r="A186" s="30" t="s">
        <v>262</v>
      </c>
      <c r="B186" s="31" t="s">
        <v>24</v>
      </c>
      <c r="C186" s="31" t="s">
        <v>36</v>
      </c>
      <c r="D186" s="31" t="s">
        <v>5</v>
      </c>
      <c r="E186" s="46" t="s">
        <v>429</v>
      </c>
      <c r="F186" s="38">
        <v>0.39</v>
      </c>
      <c r="G186" s="44">
        <v>25</v>
      </c>
      <c r="H186" s="34">
        <v>6.93</v>
      </c>
      <c r="I186" s="35">
        <f>IF(OR(Table23[[#This Row],[Column4]]="MOLDED TBE",Table23[[#This Row],[Column4]]="MOLDED TBE BULK"),Table23[[#This Row],[Column8]]*$H$9,IF(Table23[[#This Row],[Column4]]="MACHINED TBE",Table23[[#This Row],[Column8]]*$H$10, IF(Table23[[#This Row],[Column4]]="MACHINED TOE", Table23[[#This Row],[Column8]]*$H$11,"")))</f>
        <v>6.93</v>
      </c>
    </row>
    <row r="187" spans="1:9" ht="22.35" customHeight="1" x14ac:dyDescent="0.3">
      <c r="A187" s="30" t="s">
        <v>263</v>
      </c>
      <c r="B187" s="31" t="s">
        <v>24</v>
      </c>
      <c r="C187" s="31" t="s">
        <v>128</v>
      </c>
      <c r="D187" s="31" t="s">
        <v>5</v>
      </c>
      <c r="E187" s="46" t="s">
        <v>430</v>
      </c>
      <c r="F187" s="38">
        <v>0.43</v>
      </c>
      <c r="G187" s="44">
        <v>25</v>
      </c>
      <c r="H187" s="34">
        <v>8.41</v>
      </c>
      <c r="I187" s="35">
        <f>IF(OR(Table23[[#This Row],[Column4]]="MOLDED TBE",Table23[[#This Row],[Column4]]="MOLDED TBE BULK"),Table23[[#This Row],[Column8]]*$H$9,IF(Table23[[#This Row],[Column4]]="MACHINED TBE",Table23[[#This Row],[Column8]]*$H$10, IF(Table23[[#This Row],[Column4]]="MACHINED TOE", Table23[[#This Row],[Column8]]*$H$11,"")))</f>
        <v>8.41</v>
      </c>
    </row>
    <row r="188" spans="1:9" ht="22.35" customHeight="1" x14ac:dyDescent="0.3">
      <c r="A188" s="30" t="s">
        <v>264</v>
      </c>
      <c r="B188" s="31" t="s">
        <v>24</v>
      </c>
      <c r="C188" s="31" t="s">
        <v>39</v>
      </c>
      <c r="D188" s="31" t="s">
        <v>5</v>
      </c>
      <c r="E188" s="46" t="s">
        <v>431</v>
      </c>
      <c r="F188" s="38">
        <v>0.47</v>
      </c>
      <c r="G188" s="44">
        <v>25</v>
      </c>
      <c r="H188" s="34">
        <v>8.41</v>
      </c>
      <c r="I188" s="35">
        <f>IF(OR(Table23[[#This Row],[Column4]]="MOLDED TBE",Table23[[#This Row],[Column4]]="MOLDED TBE BULK"),Table23[[#This Row],[Column8]]*$H$9,IF(Table23[[#This Row],[Column4]]="MACHINED TBE",Table23[[#This Row],[Column8]]*$H$10, IF(Table23[[#This Row],[Column4]]="MACHINED TOE", Table23[[#This Row],[Column8]]*$H$11,"")))</f>
        <v>8.41</v>
      </c>
    </row>
    <row r="189" spans="1:9" ht="22.35" customHeight="1" x14ac:dyDescent="0.3">
      <c r="A189" s="30" t="s">
        <v>265</v>
      </c>
      <c r="B189" s="31" t="s">
        <v>24</v>
      </c>
      <c r="C189" s="31" t="s">
        <v>131</v>
      </c>
      <c r="D189" s="31" t="s">
        <v>5</v>
      </c>
      <c r="E189" s="46" t="s">
        <v>432</v>
      </c>
      <c r="F189" s="38">
        <v>0.55000000000000004</v>
      </c>
      <c r="G189" s="44">
        <v>25</v>
      </c>
      <c r="H189" s="34">
        <v>10.1</v>
      </c>
      <c r="I189" s="35">
        <f>IF(OR(Table23[[#This Row],[Column4]]="MOLDED TBE",Table23[[#This Row],[Column4]]="MOLDED TBE BULK"),Table23[[#This Row],[Column8]]*$H$9,IF(Table23[[#This Row],[Column4]]="MACHINED TBE",Table23[[#This Row],[Column8]]*$H$10, IF(Table23[[#This Row],[Column4]]="MACHINED TOE", Table23[[#This Row],[Column8]]*$H$11,"")))</f>
        <v>10.1</v>
      </c>
    </row>
    <row r="190" spans="1:9" ht="22.35" customHeight="1" x14ac:dyDescent="0.3">
      <c r="A190" s="30" t="s">
        <v>266</v>
      </c>
      <c r="B190" s="31" t="s">
        <v>24</v>
      </c>
      <c r="C190" s="31" t="s">
        <v>42</v>
      </c>
      <c r="D190" s="31" t="s">
        <v>5</v>
      </c>
      <c r="E190" s="46" t="s">
        <v>433</v>
      </c>
      <c r="F190" s="38">
        <v>0.63</v>
      </c>
      <c r="G190" s="44">
        <v>25</v>
      </c>
      <c r="H190" s="34">
        <v>10.1</v>
      </c>
      <c r="I190" s="35">
        <f>IF(OR(Table23[[#This Row],[Column4]]="MOLDED TBE",Table23[[#This Row],[Column4]]="MOLDED TBE BULK"),Table23[[#This Row],[Column8]]*$H$9,IF(Table23[[#This Row],[Column4]]="MACHINED TBE",Table23[[#This Row],[Column8]]*$H$10, IF(Table23[[#This Row],[Column4]]="MACHINED TOE", Table23[[#This Row],[Column8]]*$H$11,"")))</f>
        <v>10.1</v>
      </c>
    </row>
    <row r="191" spans="1:9" ht="22.35" customHeight="1" x14ac:dyDescent="0.3">
      <c r="A191" s="30" t="s">
        <v>267</v>
      </c>
      <c r="B191" s="31" t="s">
        <v>24</v>
      </c>
      <c r="C191" s="31" t="s">
        <v>134</v>
      </c>
      <c r="D191" s="31" t="s">
        <v>5</v>
      </c>
      <c r="E191" s="46" t="s">
        <v>434</v>
      </c>
      <c r="F191" s="38">
        <v>0.71</v>
      </c>
      <c r="G191" s="44">
        <v>25</v>
      </c>
      <c r="H191" s="34">
        <v>12.84</v>
      </c>
      <c r="I191" s="35">
        <f>IF(OR(Table23[[#This Row],[Column4]]="MOLDED TBE",Table23[[#This Row],[Column4]]="MOLDED TBE BULK"),Table23[[#This Row],[Column8]]*$H$9,IF(Table23[[#This Row],[Column4]]="MACHINED TBE",Table23[[#This Row],[Column8]]*$H$10, IF(Table23[[#This Row],[Column4]]="MACHINED TOE", Table23[[#This Row],[Column8]]*$H$11,"")))</f>
        <v>12.84</v>
      </c>
    </row>
    <row r="192" spans="1:9" ht="22.35" customHeight="1" x14ac:dyDescent="0.3">
      <c r="A192" s="30" t="s">
        <v>268</v>
      </c>
      <c r="B192" s="31" t="s">
        <v>24</v>
      </c>
      <c r="C192" s="31" t="s">
        <v>45</v>
      </c>
      <c r="D192" s="31" t="s">
        <v>5</v>
      </c>
      <c r="E192" s="46" t="s">
        <v>435</v>
      </c>
      <c r="F192" s="38">
        <v>0.79</v>
      </c>
      <c r="G192" s="44">
        <v>25</v>
      </c>
      <c r="H192" s="34">
        <v>12.84</v>
      </c>
      <c r="I192" s="35">
        <f>IF(OR(Table23[[#This Row],[Column4]]="MOLDED TBE",Table23[[#This Row],[Column4]]="MOLDED TBE BULK"),Table23[[#This Row],[Column8]]*$H$9,IF(Table23[[#This Row],[Column4]]="MACHINED TBE",Table23[[#This Row],[Column8]]*$H$10, IF(Table23[[#This Row],[Column4]]="MACHINED TOE", Table23[[#This Row],[Column8]]*$H$11,"")))</f>
        <v>12.84</v>
      </c>
    </row>
    <row r="193" spans="1:9" ht="22.35" customHeight="1" x14ac:dyDescent="0.3">
      <c r="A193" s="30" t="s">
        <v>269</v>
      </c>
      <c r="B193" s="31" t="s">
        <v>24</v>
      </c>
      <c r="C193" s="31" t="s">
        <v>137</v>
      </c>
      <c r="D193" s="31" t="s">
        <v>5</v>
      </c>
      <c r="E193" s="46" t="s">
        <v>436</v>
      </c>
      <c r="F193" s="38">
        <v>0.86</v>
      </c>
      <c r="G193" s="44">
        <v>25</v>
      </c>
      <c r="H193" s="34">
        <v>17.95</v>
      </c>
      <c r="I193" s="35">
        <f>IF(OR(Table23[[#This Row],[Column4]]="MOLDED TBE",Table23[[#This Row],[Column4]]="MOLDED TBE BULK"),Table23[[#This Row],[Column8]]*$H$9,IF(Table23[[#This Row],[Column4]]="MACHINED TBE",Table23[[#This Row],[Column8]]*$H$10, IF(Table23[[#This Row],[Column4]]="MACHINED TOE", Table23[[#This Row],[Column8]]*$H$11,"")))</f>
        <v>17.95</v>
      </c>
    </row>
    <row r="194" spans="1:9" ht="22.35" customHeight="1" x14ac:dyDescent="0.3">
      <c r="A194" s="30" t="s">
        <v>270</v>
      </c>
      <c r="B194" s="31" t="s">
        <v>24</v>
      </c>
      <c r="C194" s="31" t="s">
        <v>48</v>
      </c>
      <c r="D194" s="31" t="s">
        <v>5</v>
      </c>
      <c r="E194" s="46" t="s">
        <v>437</v>
      </c>
      <c r="F194" s="38">
        <v>0.94</v>
      </c>
      <c r="G194" s="44">
        <v>25</v>
      </c>
      <c r="H194" s="34">
        <v>17.95</v>
      </c>
      <c r="I194" s="35">
        <f>IF(OR(Table23[[#This Row],[Column4]]="MOLDED TBE",Table23[[#This Row],[Column4]]="MOLDED TBE BULK"),Table23[[#This Row],[Column8]]*$H$9,IF(Table23[[#This Row],[Column4]]="MACHINED TBE",Table23[[#This Row],[Column8]]*$H$10, IF(Table23[[#This Row],[Column4]]="MACHINED TOE", Table23[[#This Row],[Column8]]*$H$11,"")))</f>
        <v>17.95</v>
      </c>
    </row>
    <row r="195" spans="1:9" ht="22.35" customHeight="1" x14ac:dyDescent="0.3">
      <c r="A195" s="30" t="s">
        <v>271</v>
      </c>
      <c r="B195" s="31" t="s">
        <v>24</v>
      </c>
      <c r="C195" s="31" t="s">
        <v>140</v>
      </c>
      <c r="D195" s="31" t="s">
        <v>5</v>
      </c>
      <c r="E195" s="46" t="s">
        <v>438</v>
      </c>
      <c r="F195" s="38">
        <v>1.1000000000000001</v>
      </c>
      <c r="G195" s="44">
        <v>1</v>
      </c>
      <c r="H195" s="34">
        <v>21.08</v>
      </c>
      <c r="I195" s="35">
        <f>IF(OR(Table23[[#This Row],[Column4]]="MOLDED TBE",Table23[[#This Row],[Column4]]="MOLDED TBE BULK"),Table23[[#This Row],[Column8]]*$H$9,IF(Table23[[#This Row],[Column4]]="MACHINED TBE",Table23[[#This Row],[Column8]]*$H$10, IF(Table23[[#This Row],[Column4]]="MACHINED TOE", Table23[[#This Row],[Column8]]*$H$11,"")))</f>
        <v>21.08</v>
      </c>
    </row>
    <row r="196" spans="1:9" ht="22.35" customHeight="1" x14ac:dyDescent="0.3">
      <c r="A196" s="30" t="s">
        <v>272</v>
      </c>
      <c r="B196" s="31" t="s">
        <v>24</v>
      </c>
      <c r="C196" s="31" t="s">
        <v>142</v>
      </c>
      <c r="D196" s="31" t="s">
        <v>5</v>
      </c>
      <c r="E196" s="46" t="s">
        <v>439</v>
      </c>
      <c r="F196" s="38">
        <v>1.18</v>
      </c>
      <c r="G196" s="44">
        <v>1</v>
      </c>
      <c r="H196" s="34">
        <v>24.245000000000001</v>
      </c>
      <c r="I196" s="35">
        <f>IF(OR(Table23[[#This Row],[Column4]]="MOLDED TBE",Table23[[#This Row],[Column4]]="MOLDED TBE BULK"),Table23[[#This Row],[Column8]]*$H$9,IF(Table23[[#This Row],[Column4]]="MACHINED TBE",Table23[[#This Row],[Column8]]*$H$10, IF(Table23[[#This Row],[Column4]]="MACHINED TOE", Table23[[#This Row],[Column8]]*$H$11,"")))</f>
        <v>24.245000000000001</v>
      </c>
    </row>
    <row r="197" spans="1:9" ht="22.35" customHeight="1" x14ac:dyDescent="0.3">
      <c r="A197" s="30" t="s">
        <v>273</v>
      </c>
      <c r="B197" s="31" t="s">
        <v>24</v>
      </c>
      <c r="C197" s="31" t="s">
        <v>144</v>
      </c>
      <c r="D197" s="31" t="s">
        <v>5</v>
      </c>
      <c r="E197" s="46" t="s">
        <v>440</v>
      </c>
      <c r="F197" s="38">
        <v>1.26</v>
      </c>
      <c r="G197" s="44">
        <v>1</v>
      </c>
      <c r="H197" s="34">
        <v>24.245000000000001</v>
      </c>
      <c r="I197" s="35">
        <f>IF(OR(Table23[[#This Row],[Column4]]="MOLDED TBE",Table23[[#This Row],[Column4]]="MOLDED TBE BULK"),Table23[[#This Row],[Column8]]*$H$9,IF(Table23[[#This Row],[Column4]]="MACHINED TBE",Table23[[#This Row],[Column8]]*$H$10, IF(Table23[[#This Row],[Column4]]="MACHINED TOE", Table23[[#This Row],[Column8]]*$H$11,"")))</f>
        <v>24.245000000000001</v>
      </c>
    </row>
    <row r="198" spans="1:9" ht="22.35" customHeight="1" x14ac:dyDescent="0.3">
      <c r="A198" s="30" t="s">
        <v>274</v>
      </c>
      <c r="B198" s="31" t="s">
        <v>24</v>
      </c>
      <c r="C198" s="31" t="s">
        <v>51</v>
      </c>
      <c r="D198" s="31" t="s">
        <v>5</v>
      </c>
      <c r="E198" s="46" t="s">
        <v>441</v>
      </c>
      <c r="F198" s="38">
        <v>1.43</v>
      </c>
      <c r="G198" s="44">
        <v>1</v>
      </c>
      <c r="H198" s="34">
        <v>27.115000000000002</v>
      </c>
      <c r="I198" s="35">
        <f>IF(OR(Table23[[#This Row],[Column4]]="MOLDED TBE",Table23[[#This Row],[Column4]]="MOLDED TBE BULK"),Table23[[#This Row],[Column8]]*$H$9,IF(Table23[[#This Row],[Column4]]="MACHINED TBE",Table23[[#This Row],[Column8]]*$H$10, IF(Table23[[#This Row],[Column4]]="MACHINED TOE", Table23[[#This Row],[Column8]]*$H$11,"")))</f>
        <v>27.115000000000002</v>
      </c>
    </row>
    <row r="199" spans="1:9" ht="22.35" customHeight="1" x14ac:dyDescent="0.3">
      <c r="A199" s="30" t="s">
        <v>275</v>
      </c>
      <c r="B199" s="31" t="s">
        <v>24</v>
      </c>
      <c r="C199" s="31" t="s">
        <v>149</v>
      </c>
      <c r="D199" s="31" t="s">
        <v>5</v>
      </c>
      <c r="E199" s="46" t="s">
        <v>442</v>
      </c>
      <c r="F199" s="38">
        <v>1.89</v>
      </c>
      <c r="G199" s="44">
        <v>1</v>
      </c>
      <c r="H199" s="34">
        <v>36.07</v>
      </c>
      <c r="I199" s="35">
        <f>IF(OR(Table23[[#This Row],[Column4]]="MOLDED TBE",Table23[[#This Row],[Column4]]="MOLDED TBE BULK"),Table23[[#This Row],[Column8]]*$H$9,IF(Table23[[#This Row],[Column4]]="MACHINED TBE",Table23[[#This Row],[Column8]]*$H$10, IF(Table23[[#This Row],[Column4]]="MACHINED TOE", Table23[[#This Row],[Column8]]*$H$11,"")))</f>
        <v>36.07</v>
      </c>
    </row>
    <row r="200" spans="1:9" ht="22.35" customHeight="1" x14ac:dyDescent="0.3">
      <c r="A200" s="30" t="s">
        <v>276</v>
      </c>
      <c r="B200" s="31" t="s">
        <v>24</v>
      </c>
      <c r="C200" s="31" t="s">
        <v>151</v>
      </c>
      <c r="D200" s="31" t="s">
        <v>5</v>
      </c>
      <c r="E200" s="46" t="s">
        <v>443</v>
      </c>
      <c r="F200" s="38">
        <v>2.37</v>
      </c>
      <c r="G200" s="44">
        <v>1</v>
      </c>
      <c r="H200" s="34">
        <v>44.344999999999999</v>
      </c>
      <c r="I200" s="35">
        <f>IF(OR(Table23[[#This Row],[Column4]]="MOLDED TBE",Table23[[#This Row],[Column4]]="MOLDED TBE BULK"),Table23[[#This Row],[Column8]]*$H$9,IF(Table23[[#This Row],[Column4]]="MACHINED TBE",Table23[[#This Row],[Column8]]*$H$10, IF(Table23[[#This Row],[Column4]]="MACHINED TOE", Table23[[#This Row],[Column8]]*$H$11,"")))</f>
        <v>44.344999999999999</v>
      </c>
    </row>
    <row r="201" spans="1:9" ht="22.35" customHeight="1" x14ac:dyDescent="0.3">
      <c r="A201" s="30" t="s">
        <v>277</v>
      </c>
      <c r="B201" s="31" t="s">
        <v>24</v>
      </c>
      <c r="C201" s="31" t="s">
        <v>153</v>
      </c>
      <c r="D201" s="31" t="s">
        <v>5</v>
      </c>
      <c r="E201" s="46" t="s">
        <v>444</v>
      </c>
      <c r="F201" s="38">
        <v>2.84</v>
      </c>
      <c r="G201" s="44">
        <v>1</v>
      </c>
      <c r="H201" s="34">
        <v>54.015000000000001</v>
      </c>
      <c r="I201" s="35">
        <f>IF(OR(Table23[[#This Row],[Column4]]="MOLDED TBE",Table23[[#This Row],[Column4]]="MOLDED TBE BULK"),Table23[[#This Row],[Column8]]*$H$9,IF(Table23[[#This Row],[Column4]]="MACHINED TBE",Table23[[#This Row],[Column8]]*$H$10, IF(Table23[[#This Row],[Column4]]="MACHINED TOE", Table23[[#This Row],[Column8]]*$H$11,"")))</f>
        <v>54.015000000000001</v>
      </c>
    </row>
    <row r="202" spans="1:9" ht="22.35" customHeight="1" x14ac:dyDescent="0.3">
      <c r="A202" s="30" t="s">
        <v>278</v>
      </c>
      <c r="B202" s="31" t="s">
        <v>24</v>
      </c>
      <c r="C202" s="31" t="s">
        <v>155</v>
      </c>
      <c r="D202" s="31" t="s">
        <v>5</v>
      </c>
      <c r="E202" s="46" t="s">
        <v>445</v>
      </c>
      <c r="F202" s="38">
        <v>3.79</v>
      </c>
      <c r="G202" s="44">
        <v>1</v>
      </c>
      <c r="H202" s="34">
        <v>67.484999999999999</v>
      </c>
      <c r="I202" s="35">
        <f>IF(OR(Table23[[#This Row],[Column4]]="MOLDED TBE",Table23[[#This Row],[Column4]]="MOLDED TBE BULK"),Table23[[#This Row],[Column8]]*$H$9,IF(Table23[[#This Row],[Column4]]="MACHINED TBE",Table23[[#This Row],[Column8]]*$H$10, IF(Table23[[#This Row],[Column4]]="MACHINED TOE", Table23[[#This Row],[Column8]]*$H$11,"")))</f>
        <v>67.484999999999999</v>
      </c>
    </row>
    <row r="203" spans="1:9" ht="22.35" customHeight="1" x14ac:dyDescent="0.3">
      <c r="A203" s="30" t="s">
        <v>279</v>
      </c>
      <c r="B203" s="31" t="s">
        <v>27</v>
      </c>
      <c r="C203" s="31" t="s">
        <v>18</v>
      </c>
      <c r="D203" s="31" t="s">
        <v>5</v>
      </c>
      <c r="E203" s="46" t="s">
        <v>446</v>
      </c>
      <c r="F203" s="38">
        <v>0.3</v>
      </c>
      <c r="G203" s="44">
        <v>1</v>
      </c>
      <c r="H203" s="34">
        <v>11.28</v>
      </c>
      <c r="I203" s="35">
        <f>IF(OR(Table23[[#This Row],[Column4]]="MOLDED TBE",Table23[[#This Row],[Column4]]="MOLDED TBE BULK"),Table23[[#This Row],[Column8]]*$H$9,IF(Table23[[#This Row],[Column4]]="MACHINED TBE",Table23[[#This Row],[Column8]]*$H$10, IF(Table23[[#This Row],[Column4]]="MACHINED TOE", Table23[[#This Row],[Column8]]*$H$11,"")))</f>
        <v>11.28</v>
      </c>
    </row>
    <row r="204" spans="1:9" ht="22.35" customHeight="1" x14ac:dyDescent="0.3">
      <c r="A204" s="30" t="s">
        <v>280</v>
      </c>
      <c r="B204" s="31" t="s">
        <v>27</v>
      </c>
      <c r="C204" s="31" t="s">
        <v>30</v>
      </c>
      <c r="D204" s="31" t="s">
        <v>5</v>
      </c>
      <c r="E204" s="46" t="s">
        <v>447</v>
      </c>
      <c r="F204" s="38">
        <v>0.36</v>
      </c>
      <c r="G204" s="44">
        <v>1</v>
      </c>
      <c r="H204" s="34">
        <v>11.7</v>
      </c>
      <c r="I204" s="35">
        <f>IF(OR(Table23[[#This Row],[Column4]]="MOLDED TBE",Table23[[#This Row],[Column4]]="MOLDED TBE BULK"),Table23[[#This Row],[Column8]]*$H$9,IF(Table23[[#This Row],[Column4]]="MACHINED TBE",Table23[[#This Row],[Column8]]*$H$10, IF(Table23[[#This Row],[Column4]]="MACHINED TOE", Table23[[#This Row],[Column8]]*$H$11,"")))</f>
        <v>11.7</v>
      </c>
    </row>
    <row r="205" spans="1:9" ht="22.35" customHeight="1" x14ac:dyDescent="0.3">
      <c r="A205" s="30" t="s">
        <v>281</v>
      </c>
      <c r="B205" s="31" t="s">
        <v>27</v>
      </c>
      <c r="C205" s="31" t="s">
        <v>33</v>
      </c>
      <c r="D205" s="31" t="s">
        <v>5</v>
      </c>
      <c r="E205" s="46" t="s">
        <v>448</v>
      </c>
      <c r="F205" s="38">
        <v>0.48</v>
      </c>
      <c r="G205" s="44">
        <v>1</v>
      </c>
      <c r="H205" s="34">
        <v>13.39</v>
      </c>
      <c r="I205" s="35">
        <f>IF(OR(Table23[[#This Row],[Column4]]="MOLDED TBE",Table23[[#This Row],[Column4]]="MOLDED TBE BULK"),Table23[[#This Row],[Column8]]*$H$9,IF(Table23[[#This Row],[Column4]]="MACHINED TBE",Table23[[#This Row],[Column8]]*$H$10, IF(Table23[[#This Row],[Column4]]="MACHINED TOE", Table23[[#This Row],[Column8]]*$H$11,"")))</f>
        <v>13.39</v>
      </c>
    </row>
    <row r="206" spans="1:9" ht="22.35" customHeight="1" x14ac:dyDescent="0.3">
      <c r="A206" s="30" t="s">
        <v>282</v>
      </c>
      <c r="B206" s="31" t="s">
        <v>27</v>
      </c>
      <c r="C206" s="31" t="s">
        <v>36</v>
      </c>
      <c r="D206" s="31" t="s">
        <v>5</v>
      </c>
      <c r="E206" s="46" t="s">
        <v>449</v>
      </c>
      <c r="F206" s="38">
        <v>0.6</v>
      </c>
      <c r="G206" s="44">
        <v>1</v>
      </c>
      <c r="H206" s="34">
        <v>16.43</v>
      </c>
      <c r="I206" s="35">
        <f>IF(OR(Table23[[#This Row],[Column4]]="MOLDED TBE",Table23[[#This Row],[Column4]]="MOLDED TBE BULK"),Table23[[#This Row],[Column8]]*$H$9,IF(Table23[[#This Row],[Column4]]="MACHINED TBE",Table23[[#This Row],[Column8]]*$H$10, IF(Table23[[#This Row],[Column4]]="MACHINED TOE", Table23[[#This Row],[Column8]]*$H$11,"")))</f>
        <v>16.43</v>
      </c>
    </row>
    <row r="207" spans="1:9" ht="22.35" customHeight="1" x14ac:dyDescent="0.3">
      <c r="A207" s="30" t="s">
        <v>283</v>
      </c>
      <c r="B207" s="31" t="s">
        <v>27</v>
      </c>
      <c r="C207" s="31" t="s">
        <v>39</v>
      </c>
      <c r="D207" s="31" t="s">
        <v>5</v>
      </c>
      <c r="E207" s="46" t="s">
        <v>450</v>
      </c>
      <c r="F207" s="38">
        <v>0.72</v>
      </c>
      <c r="G207" s="45">
        <v>1</v>
      </c>
      <c r="H207" s="34">
        <v>17.95</v>
      </c>
      <c r="I207" s="35">
        <f>IF(OR(Table23[[#This Row],[Column4]]="MOLDED TBE",Table23[[#This Row],[Column4]]="MOLDED TBE BULK"),Table23[[#This Row],[Column8]]*$H$9,IF(Table23[[#This Row],[Column4]]="MACHINED TBE",Table23[[#This Row],[Column8]]*$H$10, IF(Table23[[#This Row],[Column4]]="MACHINED TOE", Table23[[#This Row],[Column8]]*$H$11,"")))</f>
        <v>17.95</v>
      </c>
    </row>
    <row r="208" spans="1:9" ht="22.35" customHeight="1" x14ac:dyDescent="0.3">
      <c r="A208" s="30" t="s">
        <v>284</v>
      </c>
      <c r="B208" s="31" t="s">
        <v>27</v>
      </c>
      <c r="C208" s="31" t="s">
        <v>42</v>
      </c>
      <c r="D208" s="31" t="s">
        <v>5</v>
      </c>
      <c r="E208" s="46" t="s">
        <v>451</v>
      </c>
      <c r="F208" s="38">
        <v>0.96</v>
      </c>
      <c r="G208" s="45">
        <v>25</v>
      </c>
      <c r="H208" s="34">
        <v>21.835000000000001</v>
      </c>
      <c r="I208" s="35">
        <f>IF(OR(Table23[[#This Row],[Column4]]="MOLDED TBE",Table23[[#This Row],[Column4]]="MOLDED TBE BULK"),Table23[[#This Row],[Column8]]*$H$9,IF(Table23[[#This Row],[Column4]]="MACHINED TBE",Table23[[#This Row],[Column8]]*$H$10, IF(Table23[[#This Row],[Column4]]="MACHINED TOE", Table23[[#This Row],[Column8]]*$H$11,"")))</f>
        <v>21.835000000000001</v>
      </c>
    </row>
    <row r="209" spans="1:9" ht="22.35" customHeight="1" x14ac:dyDescent="0.3">
      <c r="A209" s="30" t="s">
        <v>285</v>
      </c>
      <c r="B209" s="31" t="s">
        <v>27</v>
      </c>
      <c r="C209" s="31" t="s">
        <v>45</v>
      </c>
      <c r="D209" s="31" t="s">
        <v>5</v>
      </c>
      <c r="E209" s="46" t="s">
        <v>452</v>
      </c>
      <c r="F209" s="38">
        <v>1.2</v>
      </c>
      <c r="G209" s="45">
        <v>25</v>
      </c>
      <c r="H209" s="34">
        <v>25.89</v>
      </c>
      <c r="I209" s="35">
        <f>IF(OR(Table23[[#This Row],[Column4]]="MOLDED TBE",Table23[[#This Row],[Column4]]="MOLDED TBE BULK"),Table23[[#This Row],[Column8]]*$H$9,IF(Table23[[#This Row],[Column4]]="MACHINED TBE",Table23[[#This Row],[Column8]]*$H$10, IF(Table23[[#This Row],[Column4]]="MACHINED TOE", Table23[[#This Row],[Column8]]*$H$11,"")))</f>
        <v>25.89</v>
      </c>
    </row>
    <row r="210" spans="1:9" ht="22.35" customHeight="1" x14ac:dyDescent="0.3">
      <c r="A210" s="30" t="s">
        <v>286</v>
      </c>
      <c r="B210" s="31" t="s">
        <v>27</v>
      </c>
      <c r="C210" s="31" t="s">
        <v>48</v>
      </c>
      <c r="D210" s="31" t="s">
        <v>5</v>
      </c>
      <c r="E210" s="46" t="s">
        <v>453</v>
      </c>
      <c r="F210" s="38">
        <v>1.45</v>
      </c>
      <c r="G210" s="45">
        <v>25</v>
      </c>
      <c r="H210" s="34">
        <v>29.775000000000002</v>
      </c>
      <c r="I210" s="35">
        <f>IF(OR(Table23[[#This Row],[Column4]]="MOLDED TBE",Table23[[#This Row],[Column4]]="MOLDED TBE BULK"),Table23[[#This Row],[Column8]]*$H$9,IF(Table23[[#This Row],[Column4]]="MACHINED TBE",Table23[[#This Row],[Column8]]*$H$10, IF(Table23[[#This Row],[Column4]]="MACHINED TOE", Table23[[#This Row],[Column8]]*$H$11,"")))</f>
        <v>29.775000000000002</v>
      </c>
    </row>
    <row r="211" spans="1:9" ht="22.35" customHeight="1" x14ac:dyDescent="0.3">
      <c r="A211" s="30" t="s">
        <v>287</v>
      </c>
      <c r="B211" s="31" t="s">
        <v>27</v>
      </c>
      <c r="C211" s="31" t="s">
        <v>51</v>
      </c>
      <c r="D211" s="31" t="s">
        <v>5</v>
      </c>
      <c r="E211" s="46" t="s">
        <v>454</v>
      </c>
      <c r="F211" s="38">
        <v>2.17</v>
      </c>
      <c r="G211" s="45">
        <v>25</v>
      </c>
      <c r="H211" s="34">
        <v>41.594999999999999</v>
      </c>
      <c r="I211" s="35">
        <f>IF(OR(Table23[[#This Row],[Column4]]="MOLDED TBE",Table23[[#This Row],[Column4]]="MOLDED TBE BULK"),Table23[[#This Row],[Column8]]*$H$9,IF(Table23[[#This Row],[Column4]]="MACHINED TBE",Table23[[#This Row],[Column8]]*$H$10, IF(Table23[[#This Row],[Column4]]="MACHINED TOE", Table23[[#This Row],[Column8]]*$H$11,"")))</f>
        <v>41.594999999999999</v>
      </c>
    </row>
    <row r="212" spans="1:9" ht="22.35" customHeight="1" thickBot="1" x14ac:dyDescent="0.35">
      <c r="A212" s="47" t="s">
        <v>288</v>
      </c>
      <c r="B212" s="48" t="s">
        <v>27</v>
      </c>
      <c r="C212" s="48" t="s">
        <v>153</v>
      </c>
      <c r="D212" s="48" t="s">
        <v>5</v>
      </c>
      <c r="E212" s="49" t="s">
        <v>455</v>
      </c>
      <c r="F212" s="50">
        <v>4.34</v>
      </c>
      <c r="G212" s="51">
        <v>1</v>
      </c>
      <c r="H212" s="52">
        <v>95.48</v>
      </c>
      <c r="I212" s="53">
        <f>IF(OR(Table23[[#This Row],[Column4]]="MOLDED TBE",Table23[[#This Row],[Column4]]="MOLDED TBE BULK"),Table23[[#This Row],[Column8]]*$H$9,IF(Table23[[#This Row],[Column4]]="MACHINED TBE",Table23[[#This Row],[Column8]]*$H$10, IF(Table23[[#This Row],[Column4]]="MACHINED TOE", Table23[[#This Row],[Column8]]*$H$11,"")))</f>
        <v>95.48</v>
      </c>
    </row>
    <row r="213" spans="1:9" ht="22.35" customHeight="1" x14ac:dyDescent="0.3">
      <c r="A213" s="30" t="s">
        <v>289</v>
      </c>
      <c r="B213" s="31" t="s">
        <v>30</v>
      </c>
      <c r="C213" s="31" t="s">
        <v>18</v>
      </c>
      <c r="D213" s="31" t="s">
        <v>5</v>
      </c>
      <c r="E213" s="46" t="s">
        <v>456</v>
      </c>
      <c r="F213" s="38">
        <v>0.42</v>
      </c>
      <c r="G213" s="45">
        <v>1</v>
      </c>
      <c r="H213" s="34">
        <v>13.56</v>
      </c>
      <c r="I213" s="35">
        <f>IF(OR(Table23[[#This Row],[Column4]]="MOLDED TBE",Table23[[#This Row],[Column4]]="MOLDED TBE BULK"),Table23[[#This Row],[Column8]]*$H$9,IF(Table23[[#This Row],[Column4]]="MACHINED TBE",Table23[[#This Row],[Column8]]*$H$10, IF(Table23[[#This Row],[Column4]]="MACHINED TOE", Table23[[#This Row],[Column8]]*$H$11,"")))</f>
        <v>13.56</v>
      </c>
    </row>
    <row r="214" spans="1:9" ht="22.35" customHeight="1" x14ac:dyDescent="0.3">
      <c r="A214" s="30" t="s">
        <v>290</v>
      </c>
      <c r="B214" s="31" t="s">
        <v>30</v>
      </c>
      <c r="C214" s="31" t="s">
        <v>30</v>
      </c>
      <c r="D214" s="31" t="s">
        <v>5</v>
      </c>
      <c r="E214" s="46" t="s">
        <v>457</v>
      </c>
      <c r="F214" s="38">
        <v>0.48</v>
      </c>
      <c r="G214" s="45">
        <v>1</v>
      </c>
      <c r="H214" s="34">
        <v>14.02</v>
      </c>
      <c r="I214" s="35">
        <f>IF(OR(Table23[[#This Row],[Column4]]="MOLDED TBE",Table23[[#This Row],[Column4]]="MOLDED TBE BULK"),Table23[[#This Row],[Column8]]*$H$9,IF(Table23[[#This Row],[Column4]]="MACHINED TBE",Table23[[#This Row],[Column8]]*$H$10, IF(Table23[[#This Row],[Column4]]="MACHINED TOE", Table23[[#This Row],[Column8]]*$H$11,"")))</f>
        <v>14.02</v>
      </c>
    </row>
    <row r="215" spans="1:9" ht="22.35" customHeight="1" x14ac:dyDescent="0.3">
      <c r="A215" s="30" t="s">
        <v>291</v>
      </c>
      <c r="B215" s="31" t="s">
        <v>30</v>
      </c>
      <c r="C215" s="31" t="s">
        <v>33</v>
      </c>
      <c r="D215" s="31" t="s">
        <v>5</v>
      </c>
      <c r="E215" s="46" t="s">
        <v>458</v>
      </c>
      <c r="F215" s="38">
        <v>0.64</v>
      </c>
      <c r="G215" s="45">
        <v>1</v>
      </c>
      <c r="H215" s="34">
        <v>18.545000000000002</v>
      </c>
      <c r="I215" s="35">
        <f>IF(OR(Table23[[#This Row],[Column4]]="MOLDED TBE",Table23[[#This Row],[Column4]]="MOLDED TBE BULK"),Table23[[#This Row],[Column8]]*$H$9,IF(Table23[[#This Row],[Column4]]="MACHINED TBE",Table23[[#This Row],[Column8]]*$H$10, IF(Table23[[#This Row],[Column4]]="MACHINED TOE", Table23[[#This Row],[Column8]]*$H$11,"")))</f>
        <v>18.545000000000002</v>
      </c>
    </row>
    <row r="216" spans="1:9" ht="22.35" customHeight="1" x14ac:dyDescent="0.3">
      <c r="A216" s="30" t="s">
        <v>292</v>
      </c>
      <c r="B216" s="31" t="s">
        <v>30</v>
      </c>
      <c r="C216" s="31" t="s">
        <v>36</v>
      </c>
      <c r="D216" s="31" t="s">
        <v>5</v>
      </c>
      <c r="E216" s="46" t="s">
        <v>459</v>
      </c>
      <c r="F216" s="38">
        <v>0.8</v>
      </c>
      <c r="G216" s="45">
        <v>1</v>
      </c>
      <c r="H216" s="34">
        <v>21.205000000000002</v>
      </c>
      <c r="I216" s="35">
        <f>IF(OR(Table23[[#This Row],[Column4]]="MOLDED TBE",Table23[[#This Row],[Column4]]="MOLDED TBE BULK"),Table23[[#This Row],[Column8]]*$H$9,IF(Table23[[#This Row],[Column4]]="MACHINED TBE",Table23[[#This Row],[Column8]]*$H$10, IF(Table23[[#This Row],[Column4]]="MACHINED TOE", Table23[[#This Row],[Column8]]*$H$11,"")))</f>
        <v>21.205000000000002</v>
      </c>
    </row>
    <row r="217" spans="1:9" ht="22.35" customHeight="1" x14ac:dyDescent="0.3">
      <c r="A217" s="30" t="s">
        <v>293</v>
      </c>
      <c r="B217" s="31" t="s">
        <v>30</v>
      </c>
      <c r="C217" s="31" t="s">
        <v>39</v>
      </c>
      <c r="D217" s="31" t="s">
        <v>5</v>
      </c>
      <c r="E217" s="46" t="s">
        <v>460</v>
      </c>
      <c r="F217" s="38">
        <v>0.96</v>
      </c>
      <c r="G217" s="45">
        <v>1</v>
      </c>
      <c r="H217" s="34">
        <v>23.105</v>
      </c>
      <c r="I217" s="35">
        <f>IF(OR(Table23[[#This Row],[Column4]]="MOLDED TBE",Table23[[#This Row],[Column4]]="MOLDED TBE BULK"),Table23[[#This Row],[Column8]]*$H$9,IF(Table23[[#This Row],[Column4]]="MACHINED TBE",Table23[[#This Row],[Column8]]*$H$10, IF(Table23[[#This Row],[Column4]]="MACHINED TOE", Table23[[#This Row],[Column8]]*$H$11,"")))</f>
        <v>23.105</v>
      </c>
    </row>
    <row r="218" spans="1:9" ht="22.35" customHeight="1" x14ac:dyDescent="0.3">
      <c r="A218" s="30" t="s">
        <v>294</v>
      </c>
      <c r="B218" s="31" t="s">
        <v>30</v>
      </c>
      <c r="C218" s="31" t="s">
        <v>42</v>
      </c>
      <c r="D218" s="31" t="s">
        <v>5</v>
      </c>
      <c r="E218" s="46" t="s">
        <v>461</v>
      </c>
      <c r="F218" s="38">
        <v>1.29</v>
      </c>
      <c r="G218" s="45">
        <v>1</v>
      </c>
      <c r="H218" s="34">
        <v>29.39</v>
      </c>
      <c r="I218" s="35">
        <f>IF(OR(Table23[[#This Row],[Column4]]="MOLDED TBE",Table23[[#This Row],[Column4]]="MOLDED TBE BULK"),Table23[[#This Row],[Column8]]*$H$9,IF(Table23[[#This Row],[Column4]]="MACHINED TBE",Table23[[#This Row],[Column8]]*$H$10, IF(Table23[[#This Row],[Column4]]="MACHINED TOE", Table23[[#This Row],[Column8]]*$H$11,"")))</f>
        <v>29.39</v>
      </c>
    </row>
    <row r="219" spans="1:9" ht="22.35" customHeight="1" x14ac:dyDescent="0.3">
      <c r="A219" s="30" t="s">
        <v>295</v>
      </c>
      <c r="B219" s="31" t="s">
        <v>30</v>
      </c>
      <c r="C219" s="31" t="s">
        <v>45</v>
      </c>
      <c r="D219" s="31" t="s">
        <v>5</v>
      </c>
      <c r="E219" s="46" t="s">
        <v>462</v>
      </c>
      <c r="F219" s="38">
        <v>1.61</v>
      </c>
      <c r="G219" s="45">
        <v>1</v>
      </c>
      <c r="H219" s="34">
        <v>34.545000000000002</v>
      </c>
      <c r="I219" s="35">
        <f>IF(OR(Table23[[#This Row],[Column4]]="MOLDED TBE",Table23[[#This Row],[Column4]]="MOLDED TBE BULK"),Table23[[#This Row],[Column8]]*$H$9,IF(Table23[[#This Row],[Column4]]="MACHINED TBE",Table23[[#This Row],[Column8]]*$H$10, IF(Table23[[#This Row],[Column4]]="MACHINED TOE", Table23[[#This Row],[Column8]]*$H$11,"")))</f>
        <v>34.545000000000002</v>
      </c>
    </row>
    <row r="220" spans="1:9" ht="22.35" customHeight="1" x14ac:dyDescent="0.3">
      <c r="A220" s="30" t="s">
        <v>296</v>
      </c>
      <c r="B220" s="31" t="s">
        <v>30</v>
      </c>
      <c r="C220" s="31" t="s">
        <v>48</v>
      </c>
      <c r="D220" s="31" t="s">
        <v>5</v>
      </c>
      <c r="E220" s="46" t="s">
        <v>463</v>
      </c>
      <c r="F220" s="38">
        <v>1.93</v>
      </c>
      <c r="G220" s="45">
        <v>1</v>
      </c>
      <c r="H220" s="34">
        <v>39.695</v>
      </c>
      <c r="I220" s="35">
        <f>IF(OR(Table23[[#This Row],[Column4]]="MOLDED TBE",Table23[[#This Row],[Column4]]="MOLDED TBE BULK"),Table23[[#This Row],[Column8]]*$H$9,IF(Table23[[#This Row],[Column4]]="MACHINED TBE",Table23[[#This Row],[Column8]]*$H$10, IF(Table23[[#This Row],[Column4]]="MACHINED TOE", Table23[[#This Row],[Column8]]*$H$11,"")))</f>
        <v>39.695</v>
      </c>
    </row>
    <row r="221" spans="1:9" ht="22.35" customHeight="1" x14ac:dyDescent="0.3">
      <c r="A221" s="30" t="s">
        <v>297</v>
      </c>
      <c r="B221" s="31" t="s">
        <v>30</v>
      </c>
      <c r="C221" s="31" t="s">
        <v>51</v>
      </c>
      <c r="D221" s="31" t="s">
        <v>5</v>
      </c>
      <c r="E221" s="46" t="s">
        <v>464</v>
      </c>
      <c r="F221" s="38">
        <v>3.4</v>
      </c>
      <c r="G221" s="45">
        <v>1</v>
      </c>
      <c r="H221" s="34">
        <v>58.24</v>
      </c>
      <c r="I221" s="35">
        <f>IF(OR(Table23[[#This Row],[Column4]]="MOLDED TBE",Table23[[#This Row],[Column4]]="MOLDED TBE BULK"),Table23[[#This Row],[Column8]]*$H$9,IF(Table23[[#This Row],[Column4]]="MACHINED TBE",Table23[[#This Row],[Column8]]*$H$10, IF(Table23[[#This Row],[Column4]]="MACHINED TOE", Table23[[#This Row],[Column8]]*$H$11,"")))</f>
        <v>58.24</v>
      </c>
    </row>
    <row r="222" spans="1:9" ht="22.35" customHeight="1" x14ac:dyDescent="0.3">
      <c r="A222" s="30" t="s">
        <v>298</v>
      </c>
      <c r="B222" s="31" t="s">
        <v>30</v>
      </c>
      <c r="C222" s="31" t="s">
        <v>149</v>
      </c>
      <c r="D222" s="31" t="s">
        <v>5</v>
      </c>
      <c r="E222" s="46" t="s">
        <v>465</v>
      </c>
      <c r="F222" s="38">
        <v>4.5199999999999996</v>
      </c>
      <c r="G222" s="45">
        <v>1</v>
      </c>
      <c r="H222" s="34">
        <v>74.87</v>
      </c>
      <c r="I222" s="35">
        <f>IF(OR(Table23[[#This Row],[Column4]]="MOLDED TBE",Table23[[#This Row],[Column4]]="MOLDED TBE BULK"),Table23[[#This Row],[Column8]]*$H$9,IF(Table23[[#This Row],[Column4]]="MACHINED TBE",Table23[[#This Row],[Column8]]*$H$10, IF(Table23[[#This Row],[Column4]]="MACHINED TOE", Table23[[#This Row],[Column8]]*$H$11,"")))</f>
        <v>74.87</v>
      </c>
    </row>
    <row r="223" spans="1:9" ht="22.35" customHeight="1" thickBot="1" x14ac:dyDescent="0.35">
      <c r="A223" s="47" t="s">
        <v>299</v>
      </c>
      <c r="B223" s="48" t="s">
        <v>30</v>
      </c>
      <c r="C223" s="48" t="s">
        <v>153</v>
      </c>
      <c r="D223" s="48" t="s">
        <v>5</v>
      </c>
      <c r="E223" s="49" t="s">
        <v>466</v>
      </c>
      <c r="F223" s="50">
        <v>6.78</v>
      </c>
      <c r="G223" s="51">
        <v>1</v>
      </c>
      <c r="H223" s="52">
        <v>120.69</v>
      </c>
      <c r="I223" s="53">
        <f>IF(OR(Table23[[#This Row],[Column4]]="MOLDED TBE",Table23[[#This Row],[Column4]]="MOLDED TBE BULK"),Table23[[#This Row],[Column8]]*$H$9,IF(Table23[[#This Row],[Column4]]="MACHINED TBE",Table23[[#This Row],[Column8]]*$H$10, IF(Table23[[#This Row],[Column4]]="MACHINED TOE", Table23[[#This Row],[Column8]]*$H$11,"")))</f>
        <v>120.69</v>
      </c>
    </row>
    <row r="224" spans="1:9" ht="22.35" customHeight="1" x14ac:dyDescent="0.3">
      <c r="A224" s="30" t="s">
        <v>300</v>
      </c>
      <c r="B224" s="31" t="s">
        <v>33</v>
      </c>
      <c r="C224" s="31" t="s">
        <v>18</v>
      </c>
      <c r="D224" s="31" t="s">
        <v>5</v>
      </c>
      <c r="E224" s="46" t="s">
        <v>467</v>
      </c>
      <c r="F224" s="38">
        <v>0.67</v>
      </c>
      <c r="G224" s="45">
        <v>1</v>
      </c>
      <c r="H224" s="34">
        <v>21.664999999999999</v>
      </c>
      <c r="I224" s="35">
        <f>IF(OR(Table23[[#This Row],[Column4]]="MOLDED TBE",Table23[[#This Row],[Column4]]="MOLDED TBE BULK"),Table23[[#This Row],[Column8]]*$H$9,IF(Table23[[#This Row],[Column4]]="MACHINED TBE",Table23[[#This Row],[Column8]]*$H$10, IF(Table23[[#This Row],[Column4]]="MACHINED TOE", Table23[[#This Row],[Column8]]*$H$11,"")))</f>
        <v>21.664999999999999</v>
      </c>
    </row>
    <row r="225" spans="1:9" ht="22.35" customHeight="1" x14ac:dyDescent="0.3">
      <c r="A225" s="30" t="s">
        <v>301</v>
      </c>
      <c r="B225" s="31" t="s">
        <v>33</v>
      </c>
      <c r="C225" s="31" t="s">
        <v>33</v>
      </c>
      <c r="D225" s="31" t="s">
        <v>5</v>
      </c>
      <c r="E225" s="46" t="s">
        <v>468</v>
      </c>
      <c r="F225" s="38">
        <v>0.94</v>
      </c>
      <c r="G225" s="45">
        <v>1</v>
      </c>
      <c r="H225" s="34">
        <v>22.465</v>
      </c>
      <c r="I225" s="35">
        <f>IF(OR(Table23[[#This Row],[Column4]]="MOLDED TBE",Table23[[#This Row],[Column4]]="MOLDED TBE BULK"),Table23[[#This Row],[Column8]]*$H$9,IF(Table23[[#This Row],[Column4]]="MACHINED TBE",Table23[[#This Row],[Column8]]*$H$10, IF(Table23[[#This Row],[Column4]]="MACHINED TOE", Table23[[#This Row],[Column8]]*$H$11,"")))</f>
        <v>22.465</v>
      </c>
    </row>
    <row r="226" spans="1:9" ht="22.35" customHeight="1" x14ac:dyDescent="0.3">
      <c r="A226" s="30" t="s">
        <v>302</v>
      </c>
      <c r="B226" s="31" t="s">
        <v>33</v>
      </c>
      <c r="C226" s="31" t="s">
        <v>36</v>
      </c>
      <c r="D226" s="31" t="s">
        <v>5</v>
      </c>
      <c r="E226" s="46" t="s">
        <v>469</v>
      </c>
      <c r="F226" s="38">
        <v>1.18</v>
      </c>
      <c r="G226" s="45">
        <v>1</v>
      </c>
      <c r="H226" s="34">
        <v>27.495000000000001</v>
      </c>
      <c r="I226" s="35">
        <f>IF(OR(Table23[[#This Row],[Column4]]="MOLDED TBE",Table23[[#This Row],[Column4]]="MOLDED TBE BULK"),Table23[[#This Row],[Column8]]*$H$9,IF(Table23[[#This Row],[Column4]]="MACHINED TBE",Table23[[#This Row],[Column8]]*$H$10, IF(Table23[[#This Row],[Column4]]="MACHINED TOE", Table23[[#This Row],[Column8]]*$H$11,"")))</f>
        <v>27.495000000000001</v>
      </c>
    </row>
    <row r="227" spans="1:9" ht="22.35" customHeight="1" x14ac:dyDescent="0.3">
      <c r="A227" s="30" t="s">
        <v>303</v>
      </c>
      <c r="B227" s="31" t="s">
        <v>33</v>
      </c>
      <c r="C227" s="31" t="s">
        <v>39</v>
      </c>
      <c r="D227" s="31" t="s">
        <v>5</v>
      </c>
      <c r="E227" s="46" t="s">
        <v>470</v>
      </c>
      <c r="F227" s="38">
        <v>1.41</v>
      </c>
      <c r="G227" s="45">
        <v>1</v>
      </c>
      <c r="H227" s="34">
        <v>32.645000000000003</v>
      </c>
      <c r="I227" s="35">
        <f>IF(OR(Table23[[#This Row],[Column4]]="MOLDED TBE",Table23[[#This Row],[Column4]]="MOLDED TBE BULK"),Table23[[#This Row],[Column8]]*$H$9,IF(Table23[[#This Row],[Column4]]="MACHINED TBE",Table23[[#This Row],[Column8]]*$H$10, IF(Table23[[#This Row],[Column4]]="MACHINED TOE", Table23[[#This Row],[Column8]]*$H$11,"")))</f>
        <v>32.645000000000003</v>
      </c>
    </row>
    <row r="228" spans="1:9" ht="22.35" customHeight="1" x14ac:dyDescent="0.3">
      <c r="A228" s="30" t="s">
        <v>304</v>
      </c>
      <c r="B228" s="31" t="s">
        <v>33</v>
      </c>
      <c r="C228" s="31" t="s">
        <v>42</v>
      </c>
      <c r="D228" s="31" t="s">
        <v>5</v>
      </c>
      <c r="E228" s="46" t="s">
        <v>471</v>
      </c>
      <c r="F228" s="38">
        <v>1.88</v>
      </c>
      <c r="G228" s="45">
        <v>1</v>
      </c>
      <c r="H228" s="34">
        <v>40.335000000000001</v>
      </c>
      <c r="I228" s="35">
        <f>IF(OR(Table23[[#This Row],[Column4]]="MOLDED TBE",Table23[[#This Row],[Column4]]="MOLDED TBE BULK"),Table23[[#This Row],[Column8]]*$H$9,IF(Table23[[#This Row],[Column4]]="MACHINED TBE",Table23[[#This Row],[Column8]]*$H$10, IF(Table23[[#This Row],[Column4]]="MACHINED TOE", Table23[[#This Row],[Column8]]*$H$11,"")))</f>
        <v>40.335000000000001</v>
      </c>
    </row>
    <row r="229" spans="1:9" ht="22.35" customHeight="1" x14ac:dyDescent="0.3">
      <c r="A229" s="30" t="s">
        <v>305</v>
      </c>
      <c r="B229" s="31" t="s">
        <v>33</v>
      </c>
      <c r="C229" s="31" t="s">
        <v>45</v>
      </c>
      <c r="D229" s="31" t="s">
        <v>5</v>
      </c>
      <c r="E229" s="46" t="s">
        <v>472</v>
      </c>
      <c r="F229" s="38">
        <v>2.36</v>
      </c>
      <c r="G229" s="45">
        <v>1</v>
      </c>
      <c r="H229" s="34">
        <v>48.015000000000001</v>
      </c>
      <c r="I229" s="35">
        <f>IF(OR(Table23[[#This Row],[Column4]]="MOLDED TBE",Table23[[#This Row],[Column4]]="MOLDED TBE BULK"),Table23[[#This Row],[Column8]]*$H$9,IF(Table23[[#This Row],[Column4]]="MACHINED TBE",Table23[[#This Row],[Column8]]*$H$10, IF(Table23[[#This Row],[Column4]]="MACHINED TOE", Table23[[#This Row],[Column8]]*$H$11,"")))</f>
        <v>48.015000000000001</v>
      </c>
    </row>
    <row r="230" spans="1:9" ht="22.35" customHeight="1" x14ac:dyDescent="0.3">
      <c r="A230" s="30" t="s">
        <v>306</v>
      </c>
      <c r="B230" s="31" t="s">
        <v>33</v>
      </c>
      <c r="C230" s="31" t="s">
        <v>48</v>
      </c>
      <c r="D230" s="31" t="s">
        <v>5</v>
      </c>
      <c r="E230" s="46" t="s">
        <v>473</v>
      </c>
      <c r="F230" s="38">
        <v>2.83</v>
      </c>
      <c r="G230" s="45">
        <v>1</v>
      </c>
      <c r="H230" s="34">
        <v>55.704999999999998</v>
      </c>
      <c r="I230" s="35">
        <f>IF(OR(Table23[[#This Row],[Column4]]="MOLDED TBE",Table23[[#This Row],[Column4]]="MOLDED TBE BULK"),Table23[[#This Row],[Column8]]*$H$9,IF(Table23[[#This Row],[Column4]]="MACHINED TBE",Table23[[#This Row],[Column8]]*$H$10, IF(Table23[[#This Row],[Column4]]="MACHINED TOE", Table23[[#This Row],[Column8]]*$H$11,"")))</f>
        <v>55.704999999999998</v>
      </c>
    </row>
    <row r="231" spans="1:9" ht="22.35" customHeight="1" x14ac:dyDescent="0.3">
      <c r="A231" s="30" t="s">
        <v>307</v>
      </c>
      <c r="B231" s="31" t="s">
        <v>33</v>
      </c>
      <c r="C231" s="31" t="s">
        <v>51</v>
      </c>
      <c r="D231" s="31" t="s">
        <v>5</v>
      </c>
      <c r="E231" s="46" t="s">
        <v>474</v>
      </c>
      <c r="F231" s="38">
        <v>4.24</v>
      </c>
      <c r="G231" s="45">
        <v>1</v>
      </c>
      <c r="H231" s="34">
        <v>86.95</v>
      </c>
      <c r="I231" s="35">
        <f>IF(OR(Table23[[#This Row],[Column4]]="MOLDED TBE",Table23[[#This Row],[Column4]]="MOLDED TBE BULK"),Table23[[#This Row],[Column8]]*$H$9,IF(Table23[[#This Row],[Column4]]="MACHINED TBE",Table23[[#This Row],[Column8]]*$H$10, IF(Table23[[#This Row],[Column4]]="MACHINED TOE", Table23[[#This Row],[Column8]]*$H$11,"")))</f>
        <v>86.95</v>
      </c>
    </row>
    <row r="232" spans="1:9" ht="22.35" customHeight="1" x14ac:dyDescent="0.3">
      <c r="A232" s="30" t="s">
        <v>308</v>
      </c>
      <c r="B232" s="31" t="s">
        <v>33</v>
      </c>
      <c r="C232" s="31" t="s">
        <v>149</v>
      </c>
      <c r="D232" s="31" t="s">
        <v>5</v>
      </c>
      <c r="E232" s="46" t="s">
        <v>475</v>
      </c>
      <c r="F232" s="38">
        <v>5.66</v>
      </c>
      <c r="G232" s="45">
        <v>1</v>
      </c>
      <c r="H232" s="34">
        <v>118.07</v>
      </c>
      <c r="I232" s="35">
        <f>IF(OR(Table23[[#This Row],[Column4]]="MOLDED TBE",Table23[[#This Row],[Column4]]="MOLDED TBE BULK"),Table23[[#This Row],[Column8]]*$H$9,IF(Table23[[#This Row],[Column4]]="MACHINED TBE",Table23[[#This Row],[Column8]]*$H$10, IF(Table23[[#This Row],[Column4]]="MACHINED TOE", Table23[[#This Row],[Column8]]*$H$11,"")))</f>
        <v>118.07</v>
      </c>
    </row>
    <row r="233" spans="1:9" ht="22.35" customHeight="1" thickBot="1" x14ac:dyDescent="0.35">
      <c r="A233" s="47" t="s">
        <v>309</v>
      </c>
      <c r="B233" s="48" t="s">
        <v>33</v>
      </c>
      <c r="C233" s="48" t="s">
        <v>153</v>
      </c>
      <c r="D233" s="48" t="s">
        <v>5</v>
      </c>
      <c r="E233" s="49" t="s">
        <v>476</v>
      </c>
      <c r="F233" s="50">
        <v>8.49</v>
      </c>
      <c r="G233" s="51">
        <v>1</v>
      </c>
      <c r="H233" s="52">
        <v>189.56</v>
      </c>
      <c r="I233" s="53">
        <f>IF(OR(Table23[[#This Row],[Column4]]="MOLDED TBE",Table23[[#This Row],[Column4]]="MOLDED TBE BULK"),Table23[[#This Row],[Column8]]*$H$9,IF(Table23[[#This Row],[Column4]]="MACHINED TBE",Table23[[#This Row],[Column8]]*$H$10, IF(Table23[[#This Row],[Column4]]="MACHINED TOE", Table23[[#This Row],[Column8]]*$H$11,"")))</f>
        <v>189.56</v>
      </c>
    </row>
    <row r="234" spans="1:9" ht="22.35" customHeight="1" x14ac:dyDescent="0.3">
      <c r="A234" s="30" t="s">
        <v>477</v>
      </c>
      <c r="B234" s="31" t="s">
        <v>17</v>
      </c>
      <c r="C234" s="31" t="s">
        <v>30</v>
      </c>
      <c r="D234" s="31" t="s">
        <v>6</v>
      </c>
      <c r="E234" s="46" t="s">
        <v>478</v>
      </c>
      <c r="F234" s="38">
        <v>0.05</v>
      </c>
      <c r="G234" s="45" t="s">
        <v>479</v>
      </c>
      <c r="H234" s="34">
        <v>1.35</v>
      </c>
      <c r="I234" s="35">
        <f>IF(OR(Table23[[#This Row],[Column4]]="MOLDED TBE",Table23[[#This Row],[Column4]]="MOLDED TBE BULK"),Table23[[#This Row],[Column8]]*$H$9,IF(Table23[[#This Row],[Column4]]="MACHINED TBE",Table23[[#This Row],[Column8]]*$H$10, IF(Table23[[#This Row],[Column4]]="MACHINED TOE", Table23[[#This Row],[Column8]]*$H$11,"")))</f>
        <v>1.35</v>
      </c>
    </row>
    <row r="235" spans="1:9" ht="22.35" customHeight="1" x14ac:dyDescent="0.3">
      <c r="A235" s="30" t="s">
        <v>480</v>
      </c>
      <c r="B235" s="31" t="s">
        <v>17</v>
      </c>
      <c r="C235" s="31" t="s">
        <v>33</v>
      </c>
      <c r="D235" s="31" t="s">
        <v>6</v>
      </c>
      <c r="E235" s="46" t="s">
        <v>481</v>
      </c>
      <c r="F235" s="38">
        <v>0.1</v>
      </c>
      <c r="G235" s="45" t="s">
        <v>479</v>
      </c>
      <c r="H235" s="34">
        <v>1.5</v>
      </c>
      <c r="I235" s="35">
        <f>IF(OR(Table23[[#This Row],[Column4]]="MOLDED TBE",Table23[[#This Row],[Column4]]="MOLDED TBE BULK"),Table23[[#This Row],[Column8]]*$H$9,IF(Table23[[#This Row],[Column4]]="MACHINED TBE",Table23[[#This Row],[Column8]]*$H$10, IF(Table23[[#This Row],[Column4]]="MACHINED TOE", Table23[[#This Row],[Column8]]*$H$11,"")))</f>
        <v>1.5</v>
      </c>
    </row>
    <row r="236" spans="1:9" ht="22.35" customHeight="1" x14ac:dyDescent="0.3">
      <c r="A236" s="30" t="s">
        <v>482</v>
      </c>
      <c r="B236" s="31" t="s">
        <v>17</v>
      </c>
      <c r="C236" s="31" t="s">
        <v>39</v>
      </c>
      <c r="D236" s="31" t="s">
        <v>6</v>
      </c>
      <c r="E236" s="46">
        <v>840119254709</v>
      </c>
      <c r="F236" s="38">
        <v>0.1</v>
      </c>
      <c r="G236" s="45" t="s">
        <v>479</v>
      </c>
      <c r="H236" s="34">
        <v>2.1</v>
      </c>
      <c r="I236" s="35">
        <f>IF(OR(Table23[[#This Row],[Column4]]="MOLDED TBE",Table23[[#This Row],[Column4]]="MOLDED TBE BULK"),Table23[[#This Row],[Column8]]*$H$9,IF(Table23[[#This Row],[Column4]]="MACHINED TBE",Table23[[#This Row],[Column8]]*$H$10, IF(Table23[[#This Row],[Column4]]="MACHINED TOE", Table23[[#This Row],[Column8]]*$H$11,"")))</f>
        <v>2.1</v>
      </c>
    </row>
    <row r="237" spans="1:9" ht="22.35" customHeight="1" x14ac:dyDescent="0.3">
      <c r="A237" s="30" t="s">
        <v>483</v>
      </c>
      <c r="B237" s="31" t="s">
        <v>17</v>
      </c>
      <c r="C237" s="31" t="s">
        <v>42</v>
      </c>
      <c r="D237" s="31" t="s">
        <v>6</v>
      </c>
      <c r="E237" s="46">
        <v>840119254716</v>
      </c>
      <c r="F237" s="38">
        <v>0.13</v>
      </c>
      <c r="G237" s="45" t="s">
        <v>479</v>
      </c>
      <c r="H237" s="34">
        <v>2.5500000000000003</v>
      </c>
      <c r="I237" s="35">
        <f>IF(OR(Table23[[#This Row],[Column4]]="MOLDED TBE",Table23[[#This Row],[Column4]]="MOLDED TBE BULK"),Table23[[#This Row],[Column8]]*$H$9,IF(Table23[[#This Row],[Column4]]="MACHINED TBE",Table23[[#This Row],[Column8]]*$H$10, IF(Table23[[#This Row],[Column4]]="MACHINED TOE", Table23[[#This Row],[Column8]]*$H$11,"")))</f>
        <v>2.5500000000000003</v>
      </c>
    </row>
    <row r="238" spans="1:9" ht="22.35" customHeight="1" x14ac:dyDescent="0.3">
      <c r="A238" s="30" t="s">
        <v>484</v>
      </c>
      <c r="B238" s="31" t="s">
        <v>17</v>
      </c>
      <c r="C238" s="31" t="s">
        <v>45</v>
      </c>
      <c r="D238" s="31" t="s">
        <v>6</v>
      </c>
      <c r="E238" s="46">
        <v>840119254723</v>
      </c>
      <c r="F238" s="38">
        <v>0.17</v>
      </c>
      <c r="G238" s="45" t="s">
        <v>479</v>
      </c>
      <c r="H238" s="34">
        <v>2.85</v>
      </c>
      <c r="I238" s="35">
        <f>IF(OR(Table23[[#This Row],[Column4]]="MOLDED TBE",Table23[[#This Row],[Column4]]="MOLDED TBE BULK"),Table23[[#This Row],[Column8]]*$H$9,IF(Table23[[#This Row],[Column4]]="MACHINED TBE",Table23[[#This Row],[Column8]]*$H$10, IF(Table23[[#This Row],[Column4]]="MACHINED TOE", Table23[[#This Row],[Column8]]*$H$11,"")))</f>
        <v>2.85</v>
      </c>
    </row>
    <row r="239" spans="1:9" ht="22.35" customHeight="1" thickBot="1" x14ac:dyDescent="0.35">
      <c r="A239" s="47" t="s">
        <v>485</v>
      </c>
      <c r="B239" s="48" t="s">
        <v>17</v>
      </c>
      <c r="C239" s="48" t="s">
        <v>48</v>
      </c>
      <c r="D239" s="48" t="s">
        <v>6</v>
      </c>
      <c r="E239" s="49">
        <v>840119254730</v>
      </c>
      <c r="F239" s="50">
        <v>0.2</v>
      </c>
      <c r="G239" s="51" t="s">
        <v>479</v>
      </c>
      <c r="H239" s="52">
        <v>3.1500000000000004</v>
      </c>
      <c r="I239" s="53">
        <f>IF(OR(Table23[[#This Row],[Column4]]="MOLDED TBE",Table23[[#This Row],[Column4]]="MOLDED TBE BULK"),Table23[[#This Row],[Column8]]*$H$9,IF(Table23[[#This Row],[Column4]]="MACHINED TBE",Table23[[#This Row],[Column8]]*$H$10, IF(Table23[[#This Row],[Column4]]="MACHINED TOE", Table23[[#This Row],[Column8]]*$H$11,"")))</f>
        <v>3.1500000000000004</v>
      </c>
    </row>
    <row r="240" spans="1:9" ht="22.35" customHeight="1" x14ac:dyDescent="0.3">
      <c r="A240" s="30" t="s">
        <v>486</v>
      </c>
      <c r="B240" s="31" t="s">
        <v>54</v>
      </c>
      <c r="C240" s="31" t="s">
        <v>30</v>
      </c>
      <c r="D240" s="31" t="s">
        <v>6</v>
      </c>
      <c r="E240" s="46">
        <v>840119254747</v>
      </c>
      <c r="F240" s="38">
        <v>7.0000000000000007E-2</v>
      </c>
      <c r="G240" s="45" t="s">
        <v>479</v>
      </c>
      <c r="H240" s="34">
        <v>2.0500000000000003</v>
      </c>
      <c r="I240" s="35">
        <f>IF(OR(Table23[[#This Row],[Column4]]="MOLDED TBE",Table23[[#This Row],[Column4]]="MOLDED TBE BULK"),Table23[[#This Row],[Column8]]*$H$9,IF(Table23[[#This Row],[Column4]]="MACHINED TBE",Table23[[#This Row],[Column8]]*$H$10, IF(Table23[[#This Row],[Column4]]="MACHINED TOE", Table23[[#This Row],[Column8]]*$H$11,"")))</f>
        <v>2.0500000000000003</v>
      </c>
    </row>
    <row r="241" spans="1:9" ht="22.35" customHeight="1" x14ac:dyDescent="0.3">
      <c r="A241" s="30" t="s">
        <v>487</v>
      </c>
      <c r="B241" s="31" t="s">
        <v>54</v>
      </c>
      <c r="C241" s="31" t="s">
        <v>33</v>
      </c>
      <c r="D241" s="31" t="s">
        <v>6</v>
      </c>
      <c r="E241" s="46">
        <v>840119254754</v>
      </c>
      <c r="F241" s="38">
        <v>0.09</v>
      </c>
      <c r="G241" s="45" t="s">
        <v>479</v>
      </c>
      <c r="H241" s="34">
        <v>2.25</v>
      </c>
      <c r="I241" s="35">
        <f>IF(OR(Table23[[#This Row],[Column4]]="MOLDED TBE",Table23[[#This Row],[Column4]]="MOLDED TBE BULK"),Table23[[#This Row],[Column8]]*$H$9,IF(Table23[[#This Row],[Column4]]="MACHINED TBE",Table23[[#This Row],[Column8]]*$H$10, IF(Table23[[#This Row],[Column4]]="MACHINED TOE", Table23[[#This Row],[Column8]]*$H$11,"")))</f>
        <v>2.25</v>
      </c>
    </row>
    <row r="242" spans="1:9" ht="22.35" customHeight="1" x14ac:dyDescent="0.3">
      <c r="A242" s="30" t="s">
        <v>488</v>
      </c>
      <c r="B242" s="31" t="s">
        <v>54</v>
      </c>
      <c r="C242" s="31" t="s">
        <v>39</v>
      </c>
      <c r="D242" s="31" t="s">
        <v>6</v>
      </c>
      <c r="E242" s="46">
        <v>840119254761</v>
      </c>
      <c r="F242" s="38">
        <v>0.14000000000000001</v>
      </c>
      <c r="G242" s="45" t="s">
        <v>479</v>
      </c>
      <c r="H242" s="34">
        <v>2.75</v>
      </c>
      <c r="I242" s="35">
        <f>IF(OR(Table23[[#This Row],[Column4]]="MOLDED TBE",Table23[[#This Row],[Column4]]="MOLDED TBE BULK"),Table23[[#This Row],[Column8]]*$H$9,IF(Table23[[#This Row],[Column4]]="MACHINED TBE",Table23[[#This Row],[Column8]]*$H$10, IF(Table23[[#This Row],[Column4]]="MACHINED TOE", Table23[[#This Row],[Column8]]*$H$11,"")))</f>
        <v>2.75</v>
      </c>
    </row>
    <row r="243" spans="1:9" ht="22.35" customHeight="1" x14ac:dyDescent="0.3">
      <c r="A243" s="30" t="s">
        <v>489</v>
      </c>
      <c r="B243" s="31" t="s">
        <v>54</v>
      </c>
      <c r="C243" s="31" t="s">
        <v>42</v>
      </c>
      <c r="D243" s="31" t="s">
        <v>6</v>
      </c>
      <c r="E243" s="46">
        <v>840119254778</v>
      </c>
      <c r="F243" s="38">
        <v>0.18</v>
      </c>
      <c r="G243" s="45" t="s">
        <v>479</v>
      </c>
      <c r="H243" s="34">
        <v>4</v>
      </c>
      <c r="I243" s="35">
        <f>IF(OR(Table23[[#This Row],[Column4]]="MOLDED TBE",Table23[[#This Row],[Column4]]="MOLDED TBE BULK"),Table23[[#This Row],[Column8]]*$H$9,IF(Table23[[#This Row],[Column4]]="MACHINED TBE",Table23[[#This Row],[Column8]]*$H$10, IF(Table23[[#This Row],[Column4]]="MACHINED TOE", Table23[[#This Row],[Column8]]*$H$11,"")))</f>
        <v>4</v>
      </c>
    </row>
    <row r="244" spans="1:9" ht="22.35" customHeight="1" x14ac:dyDescent="0.3">
      <c r="A244" s="30" t="s">
        <v>490</v>
      </c>
      <c r="B244" s="31" t="s">
        <v>54</v>
      </c>
      <c r="C244" s="31" t="s">
        <v>48</v>
      </c>
      <c r="D244" s="31" t="s">
        <v>6</v>
      </c>
      <c r="E244" s="46">
        <v>840119254785</v>
      </c>
      <c r="F244" s="38">
        <v>0.28000000000000003</v>
      </c>
      <c r="G244" s="45" t="s">
        <v>479</v>
      </c>
      <c r="H244" s="34">
        <v>6.2</v>
      </c>
      <c r="I244" s="35">
        <f>IF(OR(Table23[[#This Row],[Column4]]="MOLDED TBE",Table23[[#This Row],[Column4]]="MOLDED TBE BULK"),Table23[[#This Row],[Column8]]*$H$9,IF(Table23[[#This Row],[Column4]]="MACHINED TBE",Table23[[#This Row],[Column8]]*$H$10, IF(Table23[[#This Row],[Column4]]="MACHINED TOE", Table23[[#This Row],[Column8]]*$H$11,"")))</f>
        <v>6.2</v>
      </c>
    </row>
    <row r="245" spans="1:9" ht="22.35" customHeight="1" thickBot="1" x14ac:dyDescent="0.35">
      <c r="A245" s="47" t="s">
        <v>491</v>
      </c>
      <c r="B245" s="48" t="s">
        <v>54</v>
      </c>
      <c r="C245" s="48" t="s">
        <v>51</v>
      </c>
      <c r="D245" s="48" t="s">
        <v>6</v>
      </c>
      <c r="E245" s="49">
        <v>840119254792</v>
      </c>
      <c r="F245" s="50">
        <v>0.41</v>
      </c>
      <c r="G245" s="51" t="s">
        <v>492</v>
      </c>
      <c r="H245" s="52">
        <v>9.6000000000000014</v>
      </c>
      <c r="I245" s="53">
        <f>IF(OR(Table23[[#This Row],[Column4]]="MOLDED TBE",Table23[[#This Row],[Column4]]="MOLDED TBE BULK"),Table23[[#This Row],[Column8]]*$H$9,IF(Table23[[#This Row],[Column4]]="MACHINED TBE",Table23[[#This Row],[Column8]]*$H$10, IF(Table23[[#This Row],[Column4]]="MACHINED TOE", Table23[[#This Row],[Column8]]*$H$11,"")))</f>
        <v>9.6000000000000014</v>
      </c>
    </row>
    <row r="246" spans="1:9" ht="22.35" customHeight="1" x14ac:dyDescent="0.3">
      <c r="A246" s="30" t="s">
        <v>493</v>
      </c>
      <c r="B246" s="31" t="s">
        <v>73</v>
      </c>
      <c r="C246" s="31" t="s">
        <v>24</v>
      </c>
      <c r="D246" s="31" t="s">
        <v>6</v>
      </c>
      <c r="E246" s="46">
        <v>840119254808</v>
      </c>
      <c r="F246" s="38">
        <v>7.0000000000000007E-2</v>
      </c>
      <c r="G246" s="45" t="s">
        <v>492</v>
      </c>
      <c r="H246" s="34">
        <v>2.3000000000000003</v>
      </c>
      <c r="I246" s="35">
        <f>IF(OR(Table23[[#This Row],[Column4]]="MOLDED TBE",Table23[[#This Row],[Column4]]="MOLDED TBE BULK"),Table23[[#This Row],[Column8]]*$H$9,IF(Table23[[#This Row],[Column4]]="MACHINED TBE",Table23[[#This Row],[Column8]]*$H$10, IF(Table23[[#This Row],[Column4]]="MACHINED TOE", Table23[[#This Row],[Column8]]*$H$11,"")))</f>
        <v>2.3000000000000003</v>
      </c>
    </row>
    <row r="247" spans="1:9" ht="22.35" customHeight="1" x14ac:dyDescent="0.3">
      <c r="A247" s="30" t="s">
        <v>494</v>
      </c>
      <c r="B247" s="31" t="s">
        <v>73</v>
      </c>
      <c r="C247" s="31" t="s">
        <v>30</v>
      </c>
      <c r="D247" s="31" t="s">
        <v>6</v>
      </c>
      <c r="E247" s="46">
        <v>840119254815</v>
      </c>
      <c r="F247" s="38">
        <v>0.1</v>
      </c>
      <c r="G247" s="45" t="s">
        <v>492</v>
      </c>
      <c r="H247" s="34">
        <v>2.9000000000000004</v>
      </c>
      <c r="I247" s="35">
        <f>IF(OR(Table23[[#This Row],[Column4]]="MOLDED TBE",Table23[[#This Row],[Column4]]="MOLDED TBE BULK"),Table23[[#This Row],[Column8]]*$H$9,IF(Table23[[#This Row],[Column4]]="MACHINED TBE",Table23[[#This Row],[Column8]]*$H$10, IF(Table23[[#This Row],[Column4]]="MACHINED TOE", Table23[[#This Row],[Column8]]*$H$11,"")))</f>
        <v>2.9000000000000004</v>
      </c>
    </row>
    <row r="248" spans="1:9" ht="22.35" customHeight="1" x14ac:dyDescent="0.3">
      <c r="A248" s="30" t="s">
        <v>495</v>
      </c>
      <c r="B248" s="31" t="s">
        <v>73</v>
      </c>
      <c r="C248" s="31" t="s">
        <v>33</v>
      </c>
      <c r="D248" s="31" t="s">
        <v>6</v>
      </c>
      <c r="E248" s="46">
        <v>840119254822</v>
      </c>
      <c r="F248" s="38">
        <v>0.14000000000000001</v>
      </c>
      <c r="G248" s="45" t="s">
        <v>492</v>
      </c>
      <c r="H248" s="34">
        <v>3.55</v>
      </c>
      <c r="I248" s="35">
        <f>IF(OR(Table23[[#This Row],[Column4]]="MOLDED TBE",Table23[[#This Row],[Column4]]="MOLDED TBE BULK"),Table23[[#This Row],[Column8]]*$H$9,IF(Table23[[#This Row],[Column4]]="MACHINED TBE",Table23[[#This Row],[Column8]]*$H$10, IF(Table23[[#This Row],[Column4]]="MACHINED TOE", Table23[[#This Row],[Column8]]*$H$11,"")))</f>
        <v>3.55</v>
      </c>
    </row>
    <row r="249" spans="1:9" ht="22.35" customHeight="1" x14ac:dyDescent="0.3">
      <c r="A249" s="30" t="s">
        <v>496</v>
      </c>
      <c r="B249" s="31" t="s">
        <v>73</v>
      </c>
      <c r="C249" s="31" t="s">
        <v>39</v>
      </c>
      <c r="D249" s="31" t="s">
        <v>6</v>
      </c>
      <c r="E249" s="46">
        <v>840119254839</v>
      </c>
      <c r="F249" s="38">
        <v>0.2</v>
      </c>
      <c r="G249" s="45" t="s">
        <v>492</v>
      </c>
      <c r="H249" s="34">
        <v>5</v>
      </c>
      <c r="I249" s="35">
        <f>IF(OR(Table23[[#This Row],[Column4]]="MOLDED TBE",Table23[[#This Row],[Column4]]="MOLDED TBE BULK"),Table23[[#This Row],[Column8]]*$H$9,IF(Table23[[#This Row],[Column4]]="MACHINED TBE",Table23[[#This Row],[Column8]]*$H$10, IF(Table23[[#This Row],[Column4]]="MACHINED TOE", Table23[[#This Row],[Column8]]*$H$11,"")))</f>
        <v>5</v>
      </c>
    </row>
    <row r="250" spans="1:9" ht="22.35" customHeight="1" x14ac:dyDescent="0.3">
      <c r="A250" s="30" t="s">
        <v>497</v>
      </c>
      <c r="B250" s="31" t="s">
        <v>73</v>
      </c>
      <c r="C250" s="31" t="s">
        <v>42</v>
      </c>
      <c r="D250" s="31" t="s">
        <v>6</v>
      </c>
      <c r="E250" s="46">
        <v>840119254846</v>
      </c>
      <c r="F250" s="38">
        <v>0.3</v>
      </c>
      <c r="G250" s="45" t="s">
        <v>492</v>
      </c>
      <c r="H250" s="34">
        <v>6.35</v>
      </c>
      <c r="I250" s="35">
        <f>IF(OR(Table23[[#This Row],[Column4]]="MOLDED TBE",Table23[[#This Row],[Column4]]="MOLDED TBE BULK"),Table23[[#This Row],[Column8]]*$H$9,IF(Table23[[#This Row],[Column4]]="MACHINED TBE",Table23[[#This Row],[Column8]]*$H$10, IF(Table23[[#This Row],[Column4]]="MACHINED TOE", Table23[[#This Row],[Column8]]*$H$11,"")))</f>
        <v>6.35</v>
      </c>
    </row>
    <row r="251" spans="1:9" ht="22.35" customHeight="1" x14ac:dyDescent="0.3">
      <c r="A251" s="30" t="s">
        <v>498</v>
      </c>
      <c r="B251" s="31" t="s">
        <v>73</v>
      </c>
      <c r="C251" s="31" t="s">
        <v>45</v>
      </c>
      <c r="D251" s="31" t="s">
        <v>6</v>
      </c>
      <c r="E251" s="46">
        <v>840119254853</v>
      </c>
      <c r="F251" s="38">
        <v>0.34</v>
      </c>
      <c r="G251" s="45" t="s">
        <v>492</v>
      </c>
      <c r="H251" s="34">
        <v>7.7</v>
      </c>
      <c r="I251" s="35">
        <f>IF(OR(Table23[[#This Row],[Column4]]="MOLDED TBE",Table23[[#This Row],[Column4]]="MOLDED TBE BULK"),Table23[[#This Row],[Column8]]*$H$9,IF(Table23[[#This Row],[Column4]]="MACHINED TBE",Table23[[#This Row],[Column8]]*$H$10, IF(Table23[[#This Row],[Column4]]="MACHINED TOE", Table23[[#This Row],[Column8]]*$H$11,"")))</f>
        <v>7.7</v>
      </c>
    </row>
    <row r="252" spans="1:9" ht="22.35" customHeight="1" x14ac:dyDescent="0.3">
      <c r="A252" s="30" t="s">
        <v>499</v>
      </c>
      <c r="B252" s="31" t="s">
        <v>73</v>
      </c>
      <c r="C252" s="31" t="s">
        <v>48</v>
      </c>
      <c r="D252" s="31" t="s">
        <v>6</v>
      </c>
      <c r="E252" s="46">
        <v>840119254860</v>
      </c>
      <c r="F252" s="38">
        <v>0.34</v>
      </c>
      <c r="G252" s="45" t="s">
        <v>492</v>
      </c>
      <c r="H252" s="34">
        <v>7.7</v>
      </c>
      <c r="I252" s="35">
        <f>IF(OR(Table23[[#This Row],[Column4]]="MOLDED TBE",Table23[[#This Row],[Column4]]="MOLDED TBE BULK"),Table23[[#This Row],[Column8]]*$H$9,IF(Table23[[#This Row],[Column4]]="MACHINED TBE",Table23[[#This Row],[Column8]]*$H$10, IF(Table23[[#This Row],[Column4]]="MACHINED TOE", Table23[[#This Row],[Column8]]*$H$11,"")))</f>
        <v>7.7</v>
      </c>
    </row>
    <row r="253" spans="1:9" ht="22.35" customHeight="1" x14ac:dyDescent="0.3">
      <c r="A253" s="30" t="s">
        <v>500</v>
      </c>
      <c r="B253" s="31" t="s">
        <v>73</v>
      </c>
      <c r="C253" s="31" t="s">
        <v>51</v>
      </c>
      <c r="D253" s="31" t="s">
        <v>6</v>
      </c>
      <c r="E253" s="46">
        <v>840119254877</v>
      </c>
      <c r="F253" s="38">
        <v>0.61</v>
      </c>
      <c r="G253" s="45" t="s">
        <v>492</v>
      </c>
      <c r="H253" s="34">
        <v>13.2</v>
      </c>
      <c r="I253" s="35">
        <f>IF(OR(Table23[[#This Row],[Column4]]="MOLDED TBE",Table23[[#This Row],[Column4]]="MOLDED TBE BULK"),Table23[[#This Row],[Column8]]*$H$9,IF(Table23[[#This Row],[Column4]]="MACHINED TBE",Table23[[#This Row],[Column8]]*$H$10, IF(Table23[[#This Row],[Column4]]="MACHINED TOE", Table23[[#This Row],[Column8]]*$H$11,"")))</f>
        <v>13.2</v>
      </c>
    </row>
    <row r="254" spans="1:9" ht="22.35" customHeight="1" thickBot="1" x14ac:dyDescent="0.35">
      <c r="A254" s="47" t="s">
        <v>501</v>
      </c>
      <c r="B254" s="48" t="s">
        <v>73</v>
      </c>
      <c r="C254" s="48" t="s">
        <v>149</v>
      </c>
      <c r="D254" s="48" t="s">
        <v>6</v>
      </c>
      <c r="E254" s="49">
        <v>840119254884</v>
      </c>
      <c r="F254" s="50">
        <v>0.82</v>
      </c>
      <c r="G254" s="51" t="s">
        <v>492</v>
      </c>
      <c r="H254" s="52">
        <v>17.55</v>
      </c>
      <c r="I254" s="53">
        <f>IF(OR(Table23[[#This Row],[Column4]]="MOLDED TBE",Table23[[#This Row],[Column4]]="MOLDED TBE BULK"),Table23[[#This Row],[Column8]]*$H$9,IF(Table23[[#This Row],[Column4]]="MACHINED TBE",Table23[[#This Row],[Column8]]*$H$10, IF(Table23[[#This Row],[Column4]]="MACHINED TOE", Table23[[#This Row],[Column8]]*$H$11,"")))</f>
        <v>17.55</v>
      </c>
    </row>
    <row r="255" spans="1:9" ht="22.35" customHeight="1" x14ac:dyDescent="0.3">
      <c r="A255" s="30" t="s">
        <v>502</v>
      </c>
      <c r="B255" s="31" t="s">
        <v>90</v>
      </c>
      <c r="C255" s="31" t="s">
        <v>33</v>
      </c>
      <c r="D255" s="31" t="s">
        <v>6</v>
      </c>
      <c r="E255" s="46">
        <v>840119254891</v>
      </c>
      <c r="F255" s="38">
        <v>0.19</v>
      </c>
      <c r="G255" s="45" t="s">
        <v>492</v>
      </c>
      <c r="H255" s="34">
        <v>4.25</v>
      </c>
      <c r="I255" s="35">
        <f>IF(OR(Table23[[#This Row],[Column4]]="MOLDED TBE",Table23[[#This Row],[Column4]]="MOLDED TBE BULK"),Table23[[#This Row],[Column8]]*$H$9,IF(Table23[[#This Row],[Column4]]="MACHINED TBE",Table23[[#This Row],[Column8]]*$H$10, IF(Table23[[#This Row],[Column4]]="MACHINED TOE", Table23[[#This Row],[Column8]]*$H$11,"")))</f>
        <v>4.25</v>
      </c>
    </row>
    <row r="256" spans="1:9" ht="22.35" customHeight="1" x14ac:dyDescent="0.3">
      <c r="A256" s="30" t="s">
        <v>503</v>
      </c>
      <c r="B256" s="31" t="s">
        <v>90</v>
      </c>
      <c r="C256" s="31" t="s">
        <v>39</v>
      </c>
      <c r="D256" s="31" t="s">
        <v>6</v>
      </c>
      <c r="E256" s="46">
        <v>840119254907</v>
      </c>
      <c r="F256" s="38">
        <v>0.28000000000000003</v>
      </c>
      <c r="G256" s="45" t="s">
        <v>492</v>
      </c>
      <c r="H256" s="34">
        <v>6.5</v>
      </c>
      <c r="I256" s="35">
        <f>IF(OR(Table23[[#This Row],[Column4]]="MOLDED TBE",Table23[[#This Row],[Column4]]="MOLDED TBE BULK"),Table23[[#This Row],[Column8]]*$H$9,IF(Table23[[#This Row],[Column4]]="MACHINED TBE",Table23[[#This Row],[Column8]]*$H$10, IF(Table23[[#This Row],[Column4]]="MACHINED TOE", Table23[[#This Row],[Column8]]*$H$11,"")))</f>
        <v>6.5</v>
      </c>
    </row>
    <row r="257" spans="1:9" ht="22.35" customHeight="1" x14ac:dyDescent="0.3">
      <c r="A257" s="30" t="s">
        <v>504</v>
      </c>
      <c r="B257" s="31" t="s">
        <v>90</v>
      </c>
      <c r="C257" s="31" t="s">
        <v>42</v>
      </c>
      <c r="D257" s="31" t="s">
        <v>6</v>
      </c>
      <c r="E257" s="46">
        <v>840119254914</v>
      </c>
      <c r="F257" s="38">
        <v>0.38</v>
      </c>
      <c r="G257" s="45" t="s">
        <v>492</v>
      </c>
      <c r="H257" s="34">
        <v>8</v>
      </c>
      <c r="I257" s="35">
        <f>IF(OR(Table23[[#This Row],[Column4]]="MOLDED TBE",Table23[[#This Row],[Column4]]="MOLDED TBE BULK"),Table23[[#This Row],[Column8]]*$H$9,IF(Table23[[#This Row],[Column4]]="MACHINED TBE",Table23[[#This Row],[Column8]]*$H$10, IF(Table23[[#This Row],[Column4]]="MACHINED TOE", Table23[[#This Row],[Column8]]*$H$11,"")))</f>
        <v>8</v>
      </c>
    </row>
    <row r="258" spans="1:9" ht="22.35" customHeight="1" x14ac:dyDescent="0.3">
      <c r="A258" s="30" t="s">
        <v>505</v>
      </c>
      <c r="B258" s="31" t="s">
        <v>90</v>
      </c>
      <c r="C258" s="31" t="s">
        <v>48</v>
      </c>
      <c r="D258" s="31" t="s">
        <v>6</v>
      </c>
      <c r="E258" s="46">
        <v>840119254921</v>
      </c>
      <c r="F258" s="38">
        <v>0.56999999999999995</v>
      </c>
      <c r="G258" s="45" t="s">
        <v>492</v>
      </c>
      <c r="H258" s="34">
        <v>11.45</v>
      </c>
      <c r="I258" s="35">
        <f>IF(OR(Table23[[#This Row],[Column4]]="MOLDED TBE",Table23[[#This Row],[Column4]]="MOLDED TBE BULK"),Table23[[#This Row],[Column8]]*$H$9,IF(Table23[[#This Row],[Column4]]="MACHINED TBE",Table23[[#This Row],[Column8]]*$H$10, IF(Table23[[#This Row],[Column4]]="MACHINED TOE", Table23[[#This Row],[Column8]]*$H$11,"")))</f>
        <v>11.45</v>
      </c>
    </row>
    <row r="259" spans="1:9" ht="22.35" customHeight="1" thickBot="1" x14ac:dyDescent="0.35">
      <c r="A259" s="47" t="s">
        <v>506</v>
      </c>
      <c r="B259" s="48" t="s">
        <v>90</v>
      </c>
      <c r="C259" s="48" t="s">
        <v>51</v>
      </c>
      <c r="D259" s="48" t="s">
        <v>6</v>
      </c>
      <c r="E259" s="49">
        <v>840119254938</v>
      </c>
      <c r="F259" s="50">
        <v>0.85</v>
      </c>
      <c r="G259" s="51" t="s">
        <v>507</v>
      </c>
      <c r="H259" s="52">
        <v>17</v>
      </c>
      <c r="I259" s="53">
        <f>IF(OR(Table23[[#This Row],[Column4]]="MOLDED TBE",Table23[[#This Row],[Column4]]="MOLDED TBE BULK"),Table23[[#This Row],[Column8]]*$H$9,IF(Table23[[#This Row],[Column4]]="MACHINED TBE",Table23[[#This Row],[Column8]]*$H$10, IF(Table23[[#This Row],[Column4]]="MACHINED TOE", Table23[[#This Row],[Column8]]*$H$11,"")))</f>
        <v>17</v>
      </c>
    </row>
    <row r="260" spans="1:9" ht="22.35" customHeight="1" x14ac:dyDescent="0.3">
      <c r="A260" s="30" t="s">
        <v>508</v>
      </c>
      <c r="B260" s="31" t="s">
        <v>21</v>
      </c>
      <c r="C260" s="31" t="s">
        <v>30</v>
      </c>
      <c r="D260" s="31" t="s">
        <v>6</v>
      </c>
      <c r="E260" s="46">
        <v>840119254945</v>
      </c>
      <c r="F260" s="38">
        <v>0.17</v>
      </c>
      <c r="G260" s="45" t="s">
        <v>492</v>
      </c>
      <c r="H260" s="34">
        <v>4.7</v>
      </c>
      <c r="I260" s="35">
        <f>IF(OR(Table23[[#This Row],[Column4]]="MOLDED TBE",Table23[[#This Row],[Column4]]="MOLDED TBE BULK"),Table23[[#This Row],[Column8]]*$H$9,IF(Table23[[#This Row],[Column4]]="MACHINED TBE",Table23[[#This Row],[Column8]]*$H$10, IF(Table23[[#This Row],[Column4]]="MACHINED TOE", Table23[[#This Row],[Column8]]*$H$11,"")))</f>
        <v>4.7</v>
      </c>
    </row>
    <row r="261" spans="1:9" ht="22.35" customHeight="1" x14ac:dyDescent="0.3">
      <c r="A261" s="30" t="s">
        <v>509</v>
      </c>
      <c r="B261" s="31" t="s">
        <v>21</v>
      </c>
      <c r="C261" s="31" t="s">
        <v>33</v>
      </c>
      <c r="D261" s="31" t="s">
        <v>6</v>
      </c>
      <c r="E261" s="46">
        <v>840119254952</v>
      </c>
      <c r="F261" s="38">
        <v>0.23</v>
      </c>
      <c r="G261" s="45" t="s">
        <v>492</v>
      </c>
      <c r="H261" s="34">
        <v>5.8000000000000007</v>
      </c>
      <c r="I261" s="35">
        <f>IF(OR(Table23[[#This Row],[Column4]]="MOLDED TBE",Table23[[#This Row],[Column4]]="MOLDED TBE BULK"),Table23[[#This Row],[Column8]]*$H$9,IF(Table23[[#This Row],[Column4]]="MACHINED TBE",Table23[[#This Row],[Column8]]*$H$10, IF(Table23[[#This Row],[Column4]]="MACHINED TOE", Table23[[#This Row],[Column8]]*$H$11,"")))</f>
        <v>5.8000000000000007</v>
      </c>
    </row>
    <row r="262" spans="1:9" ht="22.35" customHeight="1" x14ac:dyDescent="0.3">
      <c r="A262" s="30" t="s">
        <v>510</v>
      </c>
      <c r="B262" s="31" t="s">
        <v>21</v>
      </c>
      <c r="C262" s="31" t="s">
        <v>39</v>
      </c>
      <c r="D262" s="31" t="s">
        <v>6</v>
      </c>
      <c r="E262" s="46">
        <v>840119254969</v>
      </c>
      <c r="F262" s="38">
        <v>0.34</v>
      </c>
      <c r="G262" s="45" t="s">
        <v>492</v>
      </c>
      <c r="H262" s="34">
        <v>7.8000000000000007</v>
      </c>
      <c r="I262" s="35">
        <f>IF(OR(Table23[[#This Row],[Column4]]="MOLDED TBE",Table23[[#This Row],[Column4]]="MOLDED TBE BULK"),Table23[[#This Row],[Column8]]*$H$9,IF(Table23[[#This Row],[Column4]]="MACHINED TBE",Table23[[#This Row],[Column8]]*$H$10, IF(Table23[[#This Row],[Column4]]="MACHINED TOE", Table23[[#This Row],[Column8]]*$H$11,"")))</f>
        <v>7.8000000000000007</v>
      </c>
    </row>
    <row r="263" spans="1:9" ht="22.35" customHeight="1" x14ac:dyDescent="0.3">
      <c r="A263" s="30" t="s">
        <v>511</v>
      </c>
      <c r="B263" s="31" t="s">
        <v>21</v>
      </c>
      <c r="C263" s="31" t="s">
        <v>42</v>
      </c>
      <c r="D263" s="31" t="s">
        <v>6</v>
      </c>
      <c r="E263" s="46">
        <v>840119254976</v>
      </c>
      <c r="F263" s="38">
        <v>0.46</v>
      </c>
      <c r="G263" s="45" t="s">
        <v>492</v>
      </c>
      <c r="H263" s="34">
        <v>9.5</v>
      </c>
      <c r="I263" s="35">
        <f>IF(OR(Table23[[#This Row],[Column4]]="MOLDED TBE",Table23[[#This Row],[Column4]]="MOLDED TBE BULK"),Table23[[#This Row],[Column8]]*$H$9,IF(Table23[[#This Row],[Column4]]="MACHINED TBE",Table23[[#This Row],[Column8]]*$H$10, IF(Table23[[#This Row],[Column4]]="MACHINED TOE", Table23[[#This Row],[Column8]]*$H$11,"")))</f>
        <v>9.5</v>
      </c>
    </row>
    <row r="264" spans="1:9" ht="22.35" customHeight="1" x14ac:dyDescent="0.3">
      <c r="A264" s="30" t="s">
        <v>512</v>
      </c>
      <c r="B264" s="31" t="s">
        <v>21</v>
      </c>
      <c r="C264" s="31" t="s">
        <v>48</v>
      </c>
      <c r="D264" s="31" t="s">
        <v>6</v>
      </c>
      <c r="E264" s="46">
        <v>840119254983</v>
      </c>
      <c r="F264" s="38">
        <v>0.68</v>
      </c>
      <c r="G264" s="45" t="s">
        <v>492</v>
      </c>
      <c r="H264" s="34">
        <v>14.65</v>
      </c>
      <c r="I264" s="35">
        <f>IF(OR(Table23[[#This Row],[Column4]]="MOLDED TBE",Table23[[#This Row],[Column4]]="MOLDED TBE BULK"),Table23[[#This Row],[Column8]]*$H$9,IF(Table23[[#This Row],[Column4]]="MACHINED TBE",Table23[[#This Row],[Column8]]*$H$10, IF(Table23[[#This Row],[Column4]]="MACHINED TOE", Table23[[#This Row],[Column8]]*$H$11,"")))</f>
        <v>14.65</v>
      </c>
    </row>
    <row r="265" spans="1:9" ht="22.35" customHeight="1" thickBot="1" x14ac:dyDescent="0.35">
      <c r="A265" s="47" t="s">
        <v>513</v>
      </c>
      <c r="B265" s="48" t="s">
        <v>21</v>
      </c>
      <c r="C265" s="48" t="s">
        <v>51</v>
      </c>
      <c r="D265" s="48" t="s">
        <v>6</v>
      </c>
      <c r="E265" s="49">
        <v>840119254990</v>
      </c>
      <c r="F265" s="50">
        <v>1.02</v>
      </c>
      <c r="G265" s="51" t="s">
        <v>507</v>
      </c>
      <c r="H265" s="52">
        <v>21.5</v>
      </c>
      <c r="I265" s="53">
        <f>IF(OR(Table23[[#This Row],[Column4]]="MOLDED TBE",Table23[[#This Row],[Column4]]="MOLDED TBE BULK"),Table23[[#This Row],[Column8]]*$H$9,IF(Table23[[#This Row],[Column4]]="MACHINED TBE",Table23[[#This Row],[Column8]]*$H$10, IF(Table23[[#This Row],[Column4]]="MACHINED TOE", Table23[[#This Row],[Column8]]*$H$11,"")))</f>
        <v>21.5</v>
      </c>
    </row>
    <row r="266" spans="1:9" ht="22.35" customHeight="1" x14ac:dyDescent="0.3">
      <c r="A266" s="30" t="s">
        <v>514</v>
      </c>
      <c r="B266" s="31" t="s">
        <v>24</v>
      </c>
      <c r="C266" s="31" t="s">
        <v>30</v>
      </c>
      <c r="D266" s="31" t="s">
        <v>6</v>
      </c>
      <c r="E266" s="46">
        <v>840119255003</v>
      </c>
      <c r="F266" s="38">
        <v>0.24</v>
      </c>
      <c r="G266" s="45" t="s">
        <v>492</v>
      </c>
      <c r="H266" s="34">
        <v>5.7</v>
      </c>
      <c r="I266" s="35">
        <f>IF(OR(Table23[[#This Row],[Column4]]="MOLDED TBE",Table23[[#This Row],[Column4]]="MOLDED TBE BULK"),Table23[[#This Row],[Column8]]*$H$9,IF(Table23[[#This Row],[Column4]]="MACHINED TBE",Table23[[#This Row],[Column8]]*$H$10, IF(Table23[[#This Row],[Column4]]="MACHINED TOE", Table23[[#This Row],[Column8]]*$H$11,"")))</f>
        <v>5.7</v>
      </c>
    </row>
    <row r="267" spans="1:9" ht="22.35" customHeight="1" x14ac:dyDescent="0.3">
      <c r="A267" s="30" t="s">
        <v>515</v>
      </c>
      <c r="B267" s="31" t="s">
        <v>24</v>
      </c>
      <c r="C267" s="31" t="s">
        <v>33</v>
      </c>
      <c r="D267" s="31" t="s">
        <v>6</v>
      </c>
      <c r="E267" s="46">
        <v>840119255102</v>
      </c>
      <c r="F267" s="38">
        <v>0.32</v>
      </c>
      <c r="G267" s="45" t="s">
        <v>492</v>
      </c>
      <c r="H267" s="34">
        <v>6.9</v>
      </c>
      <c r="I267" s="35">
        <f>IF(OR(Table23[[#This Row],[Column4]]="MOLDED TBE",Table23[[#This Row],[Column4]]="MOLDED TBE BULK"),Table23[[#This Row],[Column8]]*$H$9,IF(Table23[[#This Row],[Column4]]="MACHINED TBE",Table23[[#This Row],[Column8]]*$H$10, IF(Table23[[#This Row],[Column4]]="MACHINED TOE", Table23[[#This Row],[Column8]]*$H$11,"")))</f>
        <v>6.9</v>
      </c>
    </row>
    <row r="268" spans="1:9" ht="22.35" customHeight="1" x14ac:dyDescent="0.3">
      <c r="A268" s="30" t="s">
        <v>516</v>
      </c>
      <c r="B268" s="31" t="s">
        <v>24</v>
      </c>
      <c r="C268" s="31" t="s">
        <v>39</v>
      </c>
      <c r="D268" s="31" t="s">
        <v>6</v>
      </c>
      <c r="E268" s="46">
        <v>840119255119</v>
      </c>
      <c r="F268" s="38">
        <v>0.47</v>
      </c>
      <c r="G268" s="45" t="s">
        <v>492</v>
      </c>
      <c r="H268" s="34">
        <v>9.5</v>
      </c>
      <c r="I268" s="35">
        <f>IF(OR(Table23[[#This Row],[Column4]]="MOLDED TBE",Table23[[#This Row],[Column4]]="MOLDED TBE BULK"),Table23[[#This Row],[Column8]]*$H$9,IF(Table23[[#This Row],[Column4]]="MACHINED TBE",Table23[[#This Row],[Column8]]*$H$10, IF(Table23[[#This Row],[Column4]]="MACHINED TOE", Table23[[#This Row],[Column8]]*$H$11,"")))</f>
        <v>9.5</v>
      </c>
    </row>
    <row r="269" spans="1:9" ht="22.35" customHeight="1" x14ac:dyDescent="0.3">
      <c r="A269" s="30" t="s">
        <v>517</v>
      </c>
      <c r="B269" s="31" t="s">
        <v>24</v>
      </c>
      <c r="C269" s="31" t="s">
        <v>42</v>
      </c>
      <c r="D269" s="31" t="s">
        <v>6</v>
      </c>
      <c r="E269" s="46">
        <v>840119255126</v>
      </c>
      <c r="F269" s="38">
        <v>0.63</v>
      </c>
      <c r="G269" s="45" t="s">
        <v>492</v>
      </c>
      <c r="H269" s="34">
        <v>11.4</v>
      </c>
      <c r="I269" s="35">
        <f>IF(OR(Table23[[#This Row],[Column4]]="MOLDED TBE",Table23[[#This Row],[Column4]]="MOLDED TBE BULK"),Table23[[#This Row],[Column8]]*$H$9,IF(Table23[[#This Row],[Column4]]="MACHINED TBE",Table23[[#This Row],[Column8]]*$H$10, IF(Table23[[#This Row],[Column4]]="MACHINED TOE", Table23[[#This Row],[Column8]]*$H$11,"")))</f>
        <v>11.4</v>
      </c>
    </row>
    <row r="270" spans="1:9" ht="22.35" customHeight="1" x14ac:dyDescent="0.3">
      <c r="A270" s="30" t="s">
        <v>518</v>
      </c>
      <c r="B270" s="31" t="s">
        <v>24</v>
      </c>
      <c r="C270" s="31" t="s">
        <v>48</v>
      </c>
      <c r="D270" s="31" t="s">
        <v>6</v>
      </c>
      <c r="E270" s="46">
        <v>840119255133</v>
      </c>
      <c r="F270" s="38">
        <v>0.94</v>
      </c>
      <c r="G270" s="45" t="s">
        <v>492</v>
      </c>
      <c r="H270" s="34">
        <v>20.200000000000003</v>
      </c>
      <c r="I270" s="35">
        <f>IF(OR(Table23[[#This Row],[Column4]]="MOLDED TBE",Table23[[#This Row],[Column4]]="MOLDED TBE BULK"),Table23[[#This Row],[Column8]]*$H$9,IF(Table23[[#This Row],[Column4]]="MACHINED TBE",Table23[[#This Row],[Column8]]*$H$10, IF(Table23[[#This Row],[Column4]]="MACHINED TOE", Table23[[#This Row],[Column8]]*$H$11,"")))</f>
        <v>20.200000000000003</v>
      </c>
    </row>
    <row r="271" spans="1:9" ht="22.35" customHeight="1" x14ac:dyDescent="0.3">
      <c r="A271" s="30" t="s">
        <v>519</v>
      </c>
      <c r="B271" s="31" t="s">
        <v>24</v>
      </c>
      <c r="C271" s="31" t="s">
        <v>51</v>
      </c>
      <c r="D271" s="31" t="s">
        <v>6</v>
      </c>
      <c r="E271" s="46">
        <v>840119255140</v>
      </c>
      <c r="F271" s="38">
        <v>1.42</v>
      </c>
      <c r="G271" s="45" t="s">
        <v>507</v>
      </c>
      <c r="H271" s="34">
        <v>30.5</v>
      </c>
      <c r="I271" s="35">
        <f>IF(OR(Table23[[#This Row],[Column4]]="MOLDED TBE",Table23[[#This Row],[Column4]]="MOLDED TBE BULK"),Table23[[#This Row],[Column8]]*$H$9,IF(Table23[[#This Row],[Column4]]="MACHINED TBE",Table23[[#This Row],[Column8]]*$H$10, IF(Table23[[#This Row],[Column4]]="MACHINED TOE", Table23[[#This Row],[Column8]]*$H$11,"")))</f>
        <v>30.5</v>
      </c>
    </row>
    <row r="272" spans="1:9" ht="22.35" customHeight="1" x14ac:dyDescent="0.3">
      <c r="A272" s="30" t="s">
        <v>520</v>
      </c>
      <c r="B272" s="31" t="s">
        <v>24</v>
      </c>
      <c r="C272" s="31" t="s">
        <v>149</v>
      </c>
      <c r="D272" s="31" t="s">
        <v>6</v>
      </c>
      <c r="E272" s="46">
        <v>840119255157</v>
      </c>
      <c r="F272" s="38">
        <v>1.9</v>
      </c>
      <c r="G272" s="45" t="s">
        <v>507</v>
      </c>
      <c r="H272" s="34">
        <v>40.550000000000004</v>
      </c>
      <c r="I272" s="35">
        <f>IF(OR(Table23[[#This Row],[Column4]]="MOLDED TBE",Table23[[#This Row],[Column4]]="MOLDED TBE BULK"),Table23[[#This Row],[Column8]]*$H$9,IF(Table23[[#This Row],[Column4]]="MACHINED TBE",Table23[[#This Row],[Column8]]*$H$10, IF(Table23[[#This Row],[Column4]]="MACHINED TOE", Table23[[#This Row],[Column8]]*$H$11,"")))</f>
        <v>40.550000000000004</v>
      </c>
    </row>
    <row r="273" spans="1:9" ht="22.35" customHeight="1" thickBot="1" x14ac:dyDescent="0.35">
      <c r="A273" s="47" t="s">
        <v>521</v>
      </c>
      <c r="B273" s="48" t="s">
        <v>24</v>
      </c>
      <c r="C273" s="48" t="s">
        <v>153</v>
      </c>
      <c r="D273" s="48" t="s">
        <v>6</v>
      </c>
      <c r="E273" s="49">
        <v>840119255164</v>
      </c>
      <c r="F273" s="50">
        <v>2.85</v>
      </c>
      <c r="G273" s="51" t="s">
        <v>507</v>
      </c>
      <c r="H273" s="52">
        <v>60.650000000000006</v>
      </c>
      <c r="I273" s="53">
        <f>IF(OR(Table23[[#This Row],[Column4]]="MOLDED TBE",Table23[[#This Row],[Column4]]="MOLDED TBE BULK"),Table23[[#This Row],[Column8]]*$H$9,IF(Table23[[#This Row],[Column4]]="MACHINED TBE",Table23[[#This Row],[Column8]]*$H$10, IF(Table23[[#This Row],[Column4]]="MACHINED TOE", Table23[[#This Row],[Column8]]*$H$11,"")))</f>
        <v>60.650000000000006</v>
      </c>
    </row>
    <row r="274" spans="1:9" ht="22.35" customHeight="1" x14ac:dyDescent="0.3">
      <c r="A274" s="30" t="s">
        <v>522</v>
      </c>
      <c r="B274" s="31" t="s">
        <v>27</v>
      </c>
      <c r="C274" s="31" t="s">
        <v>33</v>
      </c>
      <c r="D274" s="31" t="s">
        <v>6</v>
      </c>
      <c r="E274" s="46">
        <v>840119255171</v>
      </c>
      <c r="F274" s="38">
        <v>0.48</v>
      </c>
      <c r="G274" s="45" t="s">
        <v>507</v>
      </c>
      <c r="H274" s="34">
        <v>15.100000000000001</v>
      </c>
      <c r="I274" s="35">
        <f>IF(OR(Table23[[#This Row],[Column4]]="MOLDED TBE",Table23[[#This Row],[Column4]]="MOLDED TBE BULK"),Table23[[#This Row],[Column8]]*$H$9,IF(Table23[[#This Row],[Column4]]="MACHINED TBE",Table23[[#This Row],[Column8]]*$H$10, IF(Table23[[#This Row],[Column4]]="MACHINED TOE", Table23[[#This Row],[Column8]]*$H$11,"")))</f>
        <v>15.100000000000001</v>
      </c>
    </row>
    <row r="275" spans="1:9" ht="22.35" customHeight="1" x14ac:dyDescent="0.3">
      <c r="A275" s="30" t="s">
        <v>523</v>
      </c>
      <c r="B275" s="31" t="s">
        <v>27</v>
      </c>
      <c r="C275" s="31" t="s">
        <v>39</v>
      </c>
      <c r="D275" s="31" t="s">
        <v>6</v>
      </c>
      <c r="E275" s="46">
        <v>840119255188</v>
      </c>
      <c r="F275" s="38">
        <v>0.73</v>
      </c>
      <c r="G275" s="45" t="s">
        <v>507</v>
      </c>
      <c r="H275" s="34">
        <v>20.200000000000003</v>
      </c>
      <c r="I275" s="35">
        <f>IF(OR(Table23[[#This Row],[Column4]]="MOLDED TBE",Table23[[#This Row],[Column4]]="MOLDED TBE BULK"),Table23[[#This Row],[Column8]]*$H$9,IF(Table23[[#This Row],[Column4]]="MACHINED TBE",Table23[[#This Row],[Column8]]*$H$10, IF(Table23[[#This Row],[Column4]]="MACHINED TOE", Table23[[#This Row],[Column8]]*$H$11,"")))</f>
        <v>20.200000000000003</v>
      </c>
    </row>
    <row r="276" spans="1:9" ht="22.35" customHeight="1" x14ac:dyDescent="0.3">
      <c r="A276" s="30" t="s">
        <v>524</v>
      </c>
      <c r="B276" s="31" t="s">
        <v>27</v>
      </c>
      <c r="C276" s="31" t="s">
        <v>42</v>
      </c>
      <c r="D276" s="31" t="s">
        <v>6</v>
      </c>
      <c r="E276" s="46">
        <v>840119255195</v>
      </c>
      <c r="F276" s="38">
        <v>0.97</v>
      </c>
      <c r="G276" s="45" t="s">
        <v>507</v>
      </c>
      <c r="H276" s="34">
        <v>24.55</v>
      </c>
      <c r="I276" s="35">
        <f>IF(OR(Table23[[#This Row],[Column4]]="MOLDED TBE",Table23[[#This Row],[Column4]]="MOLDED TBE BULK"),Table23[[#This Row],[Column8]]*$H$9,IF(Table23[[#This Row],[Column4]]="MACHINED TBE",Table23[[#This Row],[Column8]]*$H$10, IF(Table23[[#This Row],[Column4]]="MACHINED TOE", Table23[[#This Row],[Column8]]*$H$11,"")))</f>
        <v>24.55</v>
      </c>
    </row>
    <row r="277" spans="1:9" ht="22.35" customHeight="1" thickBot="1" x14ac:dyDescent="0.35">
      <c r="A277" s="47" t="s">
        <v>525</v>
      </c>
      <c r="B277" s="48" t="s">
        <v>27</v>
      </c>
      <c r="C277" s="48" t="s">
        <v>48</v>
      </c>
      <c r="D277" s="48" t="s">
        <v>6</v>
      </c>
      <c r="E277" s="49">
        <v>840119255201</v>
      </c>
      <c r="F277" s="50">
        <v>1.45</v>
      </c>
      <c r="G277" s="51" t="s">
        <v>507</v>
      </c>
      <c r="H277" s="52">
        <v>33.5</v>
      </c>
      <c r="I277" s="53">
        <f>IF(OR(Table23[[#This Row],[Column4]]="MOLDED TBE",Table23[[#This Row],[Column4]]="MOLDED TBE BULK"),Table23[[#This Row],[Column8]]*$H$9,IF(Table23[[#This Row],[Column4]]="MACHINED TBE",Table23[[#This Row],[Column8]]*$H$10, IF(Table23[[#This Row],[Column4]]="MACHINED TOE", Table23[[#This Row],[Column8]]*$H$11,"")))</f>
        <v>33.5</v>
      </c>
    </row>
    <row r="278" spans="1:9" ht="22.35" customHeight="1" x14ac:dyDescent="0.3">
      <c r="A278" s="30" t="s">
        <v>526</v>
      </c>
      <c r="B278" s="31" t="s">
        <v>30</v>
      </c>
      <c r="C278" s="31" t="s">
        <v>33</v>
      </c>
      <c r="D278" s="31" t="s">
        <v>6</v>
      </c>
      <c r="E278" s="46">
        <v>840119255027</v>
      </c>
      <c r="F278" s="38">
        <v>0.65</v>
      </c>
      <c r="G278" s="45" t="s">
        <v>507</v>
      </c>
      <c r="H278" s="34">
        <v>20.85</v>
      </c>
      <c r="I278" s="35">
        <f>IF(OR(Table23[[#This Row],[Column4]]="MOLDED TBE",Table23[[#This Row],[Column4]]="MOLDED TBE BULK"),Table23[[#This Row],[Column8]]*$H$9,IF(Table23[[#This Row],[Column4]]="MACHINED TBE",Table23[[#This Row],[Column8]]*$H$10, IF(Table23[[#This Row],[Column4]]="MACHINED TOE", Table23[[#This Row],[Column8]]*$H$11,"")))</f>
        <v>20.85</v>
      </c>
    </row>
    <row r="279" spans="1:9" ht="22.35" customHeight="1" x14ac:dyDescent="0.3">
      <c r="A279" s="30" t="s">
        <v>527</v>
      </c>
      <c r="B279" s="31" t="s">
        <v>30</v>
      </c>
      <c r="C279" s="31" t="s">
        <v>39</v>
      </c>
      <c r="D279" s="31" t="s">
        <v>6</v>
      </c>
      <c r="E279" s="46">
        <v>840119255034</v>
      </c>
      <c r="F279" s="38">
        <v>0.97</v>
      </c>
      <c r="G279" s="45" t="s">
        <v>507</v>
      </c>
      <c r="H279" s="34">
        <v>26</v>
      </c>
      <c r="I279" s="35">
        <f>IF(OR(Table23[[#This Row],[Column4]]="MOLDED TBE",Table23[[#This Row],[Column4]]="MOLDED TBE BULK"),Table23[[#This Row],[Column8]]*$H$9,IF(Table23[[#This Row],[Column4]]="MACHINED TBE",Table23[[#This Row],[Column8]]*$H$10, IF(Table23[[#This Row],[Column4]]="MACHINED TOE", Table23[[#This Row],[Column8]]*$H$11,"")))</f>
        <v>26</v>
      </c>
    </row>
    <row r="280" spans="1:9" ht="22.35" customHeight="1" x14ac:dyDescent="0.3">
      <c r="A280" s="30" t="s">
        <v>528</v>
      </c>
      <c r="B280" s="31" t="s">
        <v>30</v>
      </c>
      <c r="C280" s="31" t="s">
        <v>42</v>
      </c>
      <c r="D280" s="31" t="s">
        <v>6</v>
      </c>
      <c r="E280" s="46">
        <v>840119255041</v>
      </c>
      <c r="F280" s="38">
        <v>1.29</v>
      </c>
      <c r="G280" s="45" t="s">
        <v>507</v>
      </c>
      <c r="H280" s="34">
        <v>33.050000000000004</v>
      </c>
      <c r="I280" s="35">
        <f>IF(OR(Table23[[#This Row],[Column4]]="MOLDED TBE",Table23[[#This Row],[Column4]]="MOLDED TBE BULK"),Table23[[#This Row],[Column8]]*$H$9,IF(Table23[[#This Row],[Column4]]="MACHINED TBE",Table23[[#This Row],[Column8]]*$H$10, IF(Table23[[#This Row],[Column4]]="MACHINED TOE", Table23[[#This Row],[Column8]]*$H$11,"")))</f>
        <v>33.050000000000004</v>
      </c>
    </row>
    <row r="281" spans="1:9" ht="22.35" customHeight="1" thickBot="1" x14ac:dyDescent="0.35">
      <c r="A281" s="47" t="s">
        <v>529</v>
      </c>
      <c r="B281" s="48" t="s">
        <v>30</v>
      </c>
      <c r="C281" s="48" t="s">
        <v>48</v>
      </c>
      <c r="D281" s="48" t="s">
        <v>6</v>
      </c>
      <c r="E281" s="49">
        <v>840119255058</v>
      </c>
      <c r="F281" s="50">
        <v>1.94</v>
      </c>
      <c r="G281" s="51" t="s">
        <v>507</v>
      </c>
      <c r="H281" s="52">
        <v>44.6</v>
      </c>
      <c r="I281" s="53">
        <f>IF(OR(Table23[[#This Row],[Column4]]="MOLDED TBE",Table23[[#This Row],[Column4]]="MOLDED TBE BULK"),Table23[[#This Row],[Column8]]*$H$9,IF(Table23[[#This Row],[Column4]]="MACHINED TBE",Table23[[#This Row],[Column8]]*$H$10, IF(Table23[[#This Row],[Column4]]="MACHINED TOE", Table23[[#This Row],[Column8]]*$H$11,"")))</f>
        <v>44.6</v>
      </c>
    </row>
    <row r="282" spans="1:9" ht="22.35" customHeight="1" x14ac:dyDescent="0.3">
      <c r="A282" s="30" t="s">
        <v>530</v>
      </c>
      <c r="B282" s="31" t="s">
        <v>33</v>
      </c>
      <c r="C282" s="31" t="s">
        <v>33</v>
      </c>
      <c r="D282" s="31" t="s">
        <v>6</v>
      </c>
      <c r="E282" s="46">
        <v>840119255065</v>
      </c>
      <c r="F282" s="38">
        <v>0.94</v>
      </c>
      <c r="G282" s="45" t="s">
        <v>507</v>
      </c>
      <c r="H282" s="34">
        <v>25.25</v>
      </c>
      <c r="I282" s="35">
        <f>IF(OR(Table23[[#This Row],[Column4]]="MOLDED TBE",Table23[[#This Row],[Column4]]="MOLDED TBE BULK"),Table23[[#This Row],[Column8]]*$H$9,IF(Table23[[#This Row],[Column4]]="MACHINED TBE",Table23[[#This Row],[Column8]]*$H$10, IF(Table23[[#This Row],[Column4]]="MACHINED TOE", Table23[[#This Row],[Column8]]*$H$11,"")))</f>
        <v>25.25</v>
      </c>
    </row>
    <row r="283" spans="1:9" ht="22.35" customHeight="1" thickBot="1" x14ac:dyDescent="0.35">
      <c r="A283" s="47" t="s">
        <v>531</v>
      </c>
      <c r="B283" s="48" t="s">
        <v>33</v>
      </c>
      <c r="C283" s="48" t="s">
        <v>48</v>
      </c>
      <c r="D283" s="48" t="s">
        <v>6</v>
      </c>
      <c r="E283" s="49">
        <v>840119255072</v>
      </c>
      <c r="F283" s="50">
        <v>2.83</v>
      </c>
      <c r="G283" s="51" t="s">
        <v>507</v>
      </c>
      <c r="H283" s="52">
        <v>62.55</v>
      </c>
      <c r="I283" s="53">
        <f>IF(OR(Table23[[#This Row],[Column4]]="MOLDED TBE",Table23[[#This Row],[Column4]]="MOLDED TBE BULK"),Table23[[#This Row],[Column8]]*$H$9,IF(Table23[[#This Row],[Column4]]="MACHINED TBE",Table23[[#This Row],[Column8]]*$H$10, IF(Table23[[#This Row],[Column4]]="MACHINED TOE", Table23[[#This Row],[Column8]]*$H$11,"")))</f>
        <v>62.55</v>
      </c>
    </row>
    <row r="284" spans="1:9" ht="9" customHeight="1" x14ac:dyDescent="0.3"/>
    <row r="285" spans="1:9" ht="14.4" customHeight="1" x14ac:dyDescent="0.3">
      <c r="A285" s="63" t="s">
        <v>310</v>
      </c>
      <c r="B285" s="63"/>
      <c r="C285" s="63"/>
      <c r="D285" s="64"/>
      <c r="E285" s="64"/>
      <c r="F285" s="65"/>
      <c r="G285" s="64"/>
      <c r="H285" s="64"/>
      <c r="I285" s="64"/>
    </row>
    <row r="286" spans="1:9" ht="13.65" customHeight="1" x14ac:dyDescent="0.3">
      <c r="A286" s="64"/>
      <c r="B286" s="64"/>
      <c r="C286" s="64"/>
      <c r="D286" s="64"/>
      <c r="E286" s="64"/>
      <c r="F286" s="65"/>
      <c r="G286" s="64"/>
      <c r="H286" s="64"/>
      <c r="I286" s="64"/>
    </row>
    <row r="287" spans="1:9" ht="4.3499999999999996" customHeight="1" x14ac:dyDescent="0.3">
      <c r="A287" s="24"/>
      <c r="B287" s="24"/>
      <c r="C287" s="24"/>
      <c r="D287" s="24"/>
      <c r="E287" s="24"/>
      <c r="F287" s="40"/>
      <c r="G287" s="24"/>
      <c r="H287" s="24"/>
      <c r="I287" s="24"/>
    </row>
    <row r="288" spans="1:9" ht="15" customHeight="1" x14ac:dyDescent="0.3">
      <c r="A288" s="28" t="s">
        <v>311</v>
      </c>
      <c r="B288" s="24"/>
      <c r="C288" s="24"/>
      <c r="D288" s="24"/>
      <c r="E288" s="24"/>
      <c r="F288" s="40"/>
      <c r="G288" s="24"/>
      <c r="H288" s="24"/>
      <c r="I288" s="24"/>
    </row>
    <row r="289" spans="1:9" ht="15" customHeight="1" x14ac:dyDescent="0.3">
      <c r="A289" s="60" t="s">
        <v>312</v>
      </c>
      <c r="B289" s="61"/>
      <c r="C289" s="61"/>
      <c r="D289" s="61"/>
      <c r="E289" s="61"/>
      <c r="F289" s="62"/>
      <c r="G289" s="61"/>
      <c r="H289" s="61"/>
      <c r="I289" s="61"/>
    </row>
    <row r="290" spans="1:9" ht="15" customHeight="1" x14ac:dyDescent="0.3">
      <c r="A290" s="60" t="s">
        <v>313</v>
      </c>
      <c r="B290" s="61"/>
      <c r="C290" s="61"/>
      <c r="D290" s="61"/>
      <c r="E290" s="61"/>
      <c r="F290" s="62"/>
      <c r="G290" s="29"/>
      <c r="I290" s="27" t="s">
        <v>545</v>
      </c>
    </row>
    <row r="291" spans="1:9" ht="4.3499999999999996" customHeight="1" x14ac:dyDescent="0.3">
      <c r="A291" s="24"/>
      <c r="B291" s="24"/>
      <c r="C291" s="24"/>
      <c r="D291" s="24"/>
      <c r="E291" s="24"/>
      <c r="F291" s="40"/>
      <c r="G291" s="24"/>
      <c r="H291" s="24"/>
      <c r="I291" s="24"/>
    </row>
    <row r="292" spans="1:9" ht="15" customHeight="1" x14ac:dyDescent="0.3">
      <c r="A292" s="25"/>
      <c r="B292" s="26"/>
      <c r="C292" s="26"/>
      <c r="D292" s="26"/>
      <c r="E292" s="26"/>
      <c r="F292" s="27"/>
      <c r="G292" s="26"/>
    </row>
  </sheetData>
  <sheetProtection algorithmName="SHA-512" hashValue="hsFNesKafAx604z4T6Si9aJrgBxNOUC7G6AWeqdRMzJuM4xGiqjjqVEh714pnBXSFj26+CiwI8vRCbQ5qKTDYA==" saltValue="KNccqEEaedhdAxQdLybYKQ==" spinCount="100000" sheet="1" objects="1" scenarios="1"/>
  <protectedRanges>
    <protectedRange password="F622" sqref="H9:H11" name="Range1_1"/>
  </protectedRanges>
  <mergeCells count="16">
    <mergeCell ref="A290:F290"/>
    <mergeCell ref="A285:I286"/>
    <mergeCell ref="A289:I289"/>
    <mergeCell ref="F9:G9"/>
    <mergeCell ref="H9:I9"/>
    <mergeCell ref="F10:G10"/>
    <mergeCell ref="H10:I10"/>
    <mergeCell ref="F11:G11"/>
    <mergeCell ref="H11:I11"/>
    <mergeCell ref="F7:G7"/>
    <mergeCell ref="H7:I7"/>
    <mergeCell ref="A1:I1"/>
    <mergeCell ref="F3:I3"/>
    <mergeCell ref="F4:I4"/>
    <mergeCell ref="F6:G6"/>
    <mergeCell ref="H6:I6"/>
  </mergeCells>
  <hyperlinks>
    <hyperlink ref="D2" r:id="rId1" xr:uid="{936C49F6-8846-4780-B394-B8731CBC54A7}"/>
  </hyperlinks>
  <printOptions horizontalCentered="1"/>
  <pageMargins left="0.4" right="0.4" top="0.5" bottom="0.75" header="0" footer="0.4"/>
  <pageSetup scale="69" fitToHeight="8" orientation="portrait" r:id="rId2"/>
  <headerFooter>
    <oddFooter>&amp;L&amp;"Tahoma,Bold"P8N-2106 │ PVC SCH 80 NIPPLES&amp;R&amp;"Tahoma,Bold"&amp;P</oddFooter>
  </headerFooter>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P8N-2106</vt:lpstr>
      <vt:lpstr>'P8N-2106'!Print_Area</vt:lpstr>
      <vt:lpstr>'P8N-2106'!Print_Titles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Ricardo Sanchez</dc:creator>
  <cp:keywords/>
  <dc:description/>
  <cp:lastModifiedBy>Andrew Reese</cp:lastModifiedBy>
  <cp:revision/>
  <cp:lastPrinted>2023-04-03T14:27:25Z</cp:lastPrinted>
  <dcterms:created xsi:type="dcterms:W3CDTF">2021-10-13T21:22:20Z</dcterms:created>
  <dcterms:modified xsi:type="dcterms:W3CDTF">2023-04-03T14:29:17Z</dcterms:modified>
  <cp:category/>
  <cp:contentStatus/>
</cp:coreProperties>
</file>