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a0f72c5a5fd1a951/Sales Resources/Price Lists/Price Lists - Fittings/PVC DWV Fittings/PDF Price Lists - Current/"/>
    </mc:Choice>
  </mc:AlternateContent>
  <xr:revisionPtr revIDLastSave="2728" documentId="13_ncr:1_{94160C80-1CAF-4907-BCA0-1672936D4354}" xr6:coauthVersionLast="47" xr6:coauthVersionMax="47" xr10:uidLastSave="{160B8EA5-7AE3-4108-AAAC-0AB088D9AB59}"/>
  <bookViews>
    <workbookView xWindow="-108" yWindow="-108" windowWidth="23256" windowHeight="12456" xr2:uid="{81914A5F-F1A8-4867-96D0-6323C904BAE0}"/>
  </bookViews>
  <sheets>
    <sheet name="PDF-2110 R5" sheetId="3" r:id="rId1"/>
  </sheets>
  <definedNames>
    <definedName name="_xlnm.Print_Area" localSheetId="0">'PDF-2110 R5'!$A$1:$H$259</definedName>
    <definedName name="_xlnm.Print_Titles" localSheetId="0">'PDF-2110 R5'!$11:$11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9" i="3" l="1"/>
  <c r="H230" i="3"/>
  <c r="H231" i="3"/>
  <c r="H232" i="3"/>
  <c r="H225" i="3"/>
  <c r="H226" i="3"/>
  <c r="H227" i="3"/>
  <c r="H228" i="3"/>
  <c r="H155" i="3"/>
  <c r="H218" i="3"/>
  <c r="H156" i="3"/>
  <c r="H135" i="3"/>
  <c r="H133" i="3"/>
  <c r="H134" i="3"/>
  <c r="H136" i="3"/>
  <c r="H112" i="3"/>
  <c r="H233" i="3"/>
  <c r="H205" i="3"/>
  <c r="H153" i="3"/>
  <c r="H154" i="3"/>
  <c r="H150" i="3"/>
  <c r="H149" i="3"/>
  <c r="H176" i="3"/>
  <c r="H177" i="3"/>
  <c r="H173" i="3" l="1"/>
  <c r="H174" i="3"/>
  <c r="H175" i="3"/>
  <c r="H71" i="3"/>
  <c r="H169" i="3" l="1"/>
  <c r="H170" i="3"/>
  <c r="H171" i="3"/>
  <c r="H178" i="3"/>
  <c r="H145" i="3"/>
  <c r="H137" i="3"/>
  <c r="H138" i="3"/>
  <c r="H238" i="3" l="1"/>
  <c r="H242" i="3"/>
  <c r="H241" i="3"/>
  <c r="H244" i="3"/>
  <c r="H116" i="3"/>
  <c r="H114" i="3"/>
  <c r="H144" i="3"/>
  <c r="H113" i="3"/>
  <c r="H181" i="3" l="1"/>
  <c r="H180" i="3"/>
  <c r="H237" i="3"/>
  <c r="H236" i="3"/>
  <c r="H240" i="3"/>
  <c r="H239" i="3"/>
  <c r="H243" i="3"/>
  <c r="H245" i="3"/>
  <c r="H246" i="3"/>
  <c r="H247" i="3"/>
  <c r="H248" i="3"/>
  <c r="H249" i="3"/>
  <c r="H250" i="3"/>
  <c r="H251" i="3"/>
  <c r="H252" i="3"/>
  <c r="H253" i="3"/>
  <c r="H254" i="3"/>
  <c r="H204" i="3"/>
  <c r="H166" i="3"/>
  <c r="H20" i="3"/>
  <c r="H187" i="3"/>
  <c r="H188" i="3"/>
  <c r="H189" i="3"/>
  <c r="H190" i="3"/>
  <c r="H199" i="3"/>
  <c r="H200" i="3"/>
  <c r="H201" i="3"/>
  <c r="H202" i="3"/>
  <c r="H203" i="3"/>
  <c r="H206" i="3"/>
  <c r="H207" i="3"/>
  <c r="H208" i="3"/>
  <c r="H209" i="3"/>
  <c r="H210" i="3"/>
  <c r="H211" i="3"/>
  <c r="H212" i="3"/>
  <c r="H213" i="3"/>
  <c r="H214" i="3"/>
  <c r="H215" i="3"/>
  <c r="H216" i="3"/>
  <c r="H217" i="3"/>
  <c r="H219" i="3"/>
  <c r="H220" i="3"/>
  <c r="H221" i="3"/>
  <c r="H222" i="3"/>
  <c r="H223" i="3"/>
  <c r="H224" i="3"/>
  <c r="H234" i="3"/>
  <c r="H235" i="3"/>
  <c r="H65" i="3" l="1"/>
  <c r="H53" i="3" l="1"/>
  <c r="H82" i="3" l="1"/>
  <c r="H13" i="3"/>
  <c r="H12" i="3"/>
  <c r="H14" i="3"/>
  <c r="H15" i="3"/>
  <c r="H16" i="3"/>
  <c r="H17" i="3"/>
  <c r="H18" i="3"/>
  <c r="H19" i="3"/>
  <c r="H21" i="3"/>
  <c r="H22" i="3"/>
  <c r="H23" i="3"/>
  <c r="H24" i="3"/>
  <c r="H25" i="3"/>
  <c r="H26" i="3"/>
  <c r="H27" i="3"/>
  <c r="H28" i="3"/>
  <c r="H29" i="3"/>
  <c r="H30" i="3"/>
  <c r="H31" i="3"/>
  <c r="H32" i="3"/>
  <c r="H33" i="3"/>
  <c r="H34" i="3"/>
  <c r="H35" i="3"/>
  <c r="H36" i="3"/>
  <c r="H37" i="3"/>
  <c r="H38" i="3"/>
  <c r="H39" i="3"/>
  <c r="H41" i="3"/>
  <c r="H40" i="3"/>
  <c r="H42" i="3"/>
  <c r="H43" i="3"/>
  <c r="H44" i="3"/>
  <c r="H45" i="3"/>
  <c r="H48" i="3"/>
  <c r="H47" i="3"/>
  <c r="H46" i="3"/>
  <c r="H49" i="3"/>
  <c r="H50" i="3"/>
  <c r="H51" i="3"/>
  <c r="H52" i="3"/>
  <c r="H54" i="3"/>
  <c r="H55" i="3"/>
  <c r="H56" i="3"/>
  <c r="H57" i="3"/>
  <c r="H58" i="3"/>
  <c r="H59" i="3"/>
  <c r="H61" i="3"/>
  <c r="H60" i="3"/>
  <c r="H63" i="3"/>
  <c r="H62" i="3"/>
  <c r="H64" i="3"/>
  <c r="H66" i="3"/>
  <c r="H67" i="3"/>
  <c r="H68" i="3"/>
  <c r="H69" i="3"/>
  <c r="H70" i="3"/>
  <c r="H72" i="3"/>
  <c r="H73" i="3"/>
  <c r="H74" i="3"/>
  <c r="H75" i="3"/>
  <c r="H76" i="3"/>
  <c r="H77" i="3"/>
  <c r="H78" i="3"/>
  <c r="H79" i="3"/>
  <c r="H80" i="3"/>
  <c r="H81" i="3"/>
  <c r="H83" i="3"/>
  <c r="H84" i="3"/>
  <c r="H85" i="3"/>
  <c r="H86" i="3"/>
  <c r="H87" i="3"/>
  <c r="H88" i="3"/>
  <c r="H89" i="3"/>
  <c r="H90" i="3"/>
  <c r="H91" i="3"/>
  <c r="H92" i="3"/>
  <c r="H93" i="3"/>
  <c r="H94" i="3"/>
  <c r="H98" i="3"/>
  <c r="H95" i="3"/>
  <c r="H96" i="3"/>
  <c r="H97" i="3"/>
  <c r="H99" i="3"/>
  <c r="H100" i="3"/>
  <c r="H101" i="3"/>
  <c r="H102" i="3"/>
  <c r="H103" i="3"/>
  <c r="H104" i="3"/>
  <c r="H105" i="3"/>
  <c r="H106" i="3"/>
  <c r="H107" i="3"/>
  <c r="H111" i="3"/>
  <c r="H108" i="3"/>
  <c r="H109" i="3"/>
  <c r="H110" i="3"/>
  <c r="H115" i="3"/>
  <c r="H117" i="3"/>
  <c r="H118" i="3"/>
  <c r="H119" i="3"/>
  <c r="H120" i="3"/>
  <c r="H121" i="3"/>
  <c r="H122" i="3"/>
  <c r="H123" i="3"/>
  <c r="H124" i="3"/>
  <c r="H125" i="3"/>
  <c r="H126" i="3"/>
  <c r="H127" i="3"/>
  <c r="H128" i="3"/>
  <c r="H129" i="3"/>
  <c r="H130" i="3"/>
  <c r="H131" i="3"/>
  <c r="H132" i="3"/>
  <c r="H139" i="3"/>
  <c r="H140" i="3"/>
  <c r="H141" i="3"/>
  <c r="H142" i="3"/>
  <c r="H143" i="3"/>
  <c r="H146" i="3"/>
  <c r="H147" i="3"/>
  <c r="H148" i="3"/>
  <c r="H151" i="3"/>
  <c r="H152" i="3"/>
  <c r="H157" i="3"/>
  <c r="H158" i="3"/>
  <c r="H159" i="3"/>
  <c r="H160" i="3"/>
  <c r="H161" i="3"/>
  <c r="H162" i="3"/>
  <c r="H163" i="3"/>
  <c r="H164" i="3"/>
  <c r="H165" i="3"/>
  <c r="H167" i="3"/>
  <c r="H168" i="3"/>
  <c r="H172" i="3"/>
  <c r="H179" i="3"/>
  <c r="H182" i="3"/>
  <c r="H183" i="3"/>
  <c r="H184" i="3"/>
  <c r="H185" i="3"/>
  <c r="H186" i="3"/>
  <c r="H191" i="3"/>
  <c r="H192" i="3"/>
  <c r="H193" i="3"/>
  <c r="H194" i="3"/>
  <c r="H195" i="3"/>
  <c r="H196" i="3"/>
  <c r="H197" i="3"/>
  <c r="H198" i="3"/>
</calcChain>
</file>

<file path=xl/sharedStrings.xml><?xml version="1.0" encoding="utf-8"?>
<sst xmlns="http://schemas.openxmlformats.org/spreadsheetml/2006/main" count="746" uniqueCount="360">
  <si>
    <t>PRICE LIST: PVC DWV FITTINGS</t>
  </si>
  <si>
    <t>PDF-2110 R4</t>
  </si>
  <si>
    <t>EFFECTIVE</t>
  </si>
  <si>
    <t>SUPERSEDES</t>
  </si>
  <si>
    <t>MULTIPLIER</t>
  </si>
  <si>
    <t>ITEM #</t>
  </si>
  <si>
    <t>SIZE</t>
  </si>
  <si>
    <t>TYPE</t>
  </si>
  <si>
    <t>UPC #</t>
  </si>
  <si>
    <t>BOX
QTY</t>
  </si>
  <si>
    <t>PALLET
QTY</t>
  </si>
  <si>
    <t>LIST
PRICE</t>
  </si>
  <si>
    <t>INVOICE               PRICE</t>
  </si>
  <si>
    <t>1-1/4"</t>
  </si>
  <si>
    <t>COUPLING</t>
  </si>
  <si>
    <t>038561009736</t>
  </si>
  <si>
    <t>1-1/2"</t>
  </si>
  <si>
    <t>038561701159</t>
  </si>
  <si>
    <t>2"</t>
  </si>
  <si>
    <t>038561701203</t>
  </si>
  <si>
    <t>3"</t>
  </si>
  <si>
    <t>038561701302</t>
  </si>
  <si>
    <t>4"</t>
  </si>
  <si>
    <t>038561701401</t>
  </si>
  <si>
    <t>6"</t>
  </si>
  <si>
    <t>038561701609</t>
  </si>
  <si>
    <t>REPAIR COUPLING</t>
  </si>
  <si>
    <t>038561701166</t>
  </si>
  <si>
    <t>038561701227</t>
  </si>
  <si>
    <t>038561701333</t>
  </si>
  <si>
    <t>038561701449</t>
  </si>
  <si>
    <t>2" X 1-1/2"</t>
  </si>
  <si>
    <t>REDUCING COUPLING</t>
  </si>
  <si>
    <t>038561701210</t>
  </si>
  <si>
    <t>3" X 1-1/2"</t>
  </si>
  <si>
    <t>038561701319</t>
  </si>
  <si>
    <t>3" X 2"</t>
  </si>
  <si>
    <t>038561701326</t>
  </si>
  <si>
    <t>4" X 2"</t>
  </si>
  <si>
    <t>038561701425</t>
  </si>
  <si>
    <t>4" X 3"</t>
  </si>
  <si>
    <t>038561701432</t>
  </si>
  <si>
    <t>6" X 4"</t>
  </si>
  <si>
    <t>CAP</t>
  </si>
  <si>
    <t>038561701517</t>
  </si>
  <si>
    <t>038561701524</t>
  </si>
  <si>
    <t>038561701531</t>
  </si>
  <si>
    <t>038561701548</t>
  </si>
  <si>
    <t>038561701562</t>
  </si>
  <si>
    <t>1-1/2" X 1-1/4"</t>
  </si>
  <si>
    <t>REDUCING BUSHING</t>
  </si>
  <si>
    <t>038561011678</t>
  </si>
  <si>
    <t>038561702217</t>
  </si>
  <si>
    <t>038561702316</t>
  </si>
  <si>
    <t>038561702323</t>
  </si>
  <si>
    <t>038561702422</t>
  </si>
  <si>
    <t>038561702439</t>
  </si>
  <si>
    <t>038561702644</t>
  </si>
  <si>
    <t>ADAPTER BUSHING</t>
  </si>
  <si>
    <t>038561007534</t>
  </si>
  <si>
    <t>FEMALE ADAPTER</t>
  </si>
  <si>
    <t>038561703115</t>
  </si>
  <si>
    <t>038561703153</t>
  </si>
  <si>
    <t>038561703207</t>
  </si>
  <si>
    <t>038561703306</t>
  </si>
  <si>
    <t>038561703405</t>
  </si>
  <si>
    <t>038561007374</t>
  </si>
  <si>
    <t>MALE ADAPTER</t>
  </si>
  <si>
    <t>038561009743</t>
  </si>
  <si>
    <t>038561704112</t>
  </si>
  <si>
    <t>038561704150</t>
  </si>
  <si>
    <t>038561704204</t>
  </si>
  <si>
    <t>038561704303</t>
  </si>
  <si>
    <t>038561704402</t>
  </si>
  <si>
    <t>038561705218</t>
  </si>
  <si>
    <t>038561705201</t>
  </si>
  <si>
    <t>038561705430</t>
  </si>
  <si>
    <t>038561717303</t>
  </si>
  <si>
    <t>038561717402</t>
  </si>
  <si>
    <t>NO-HUB ADAPTER</t>
  </si>
  <si>
    <t>038561721201</t>
  </si>
  <si>
    <t>038561721300</t>
  </si>
  <si>
    <t>038561721409</t>
  </si>
  <si>
    <t>1-1/2" X 1-1/2" / 1-1/4"</t>
  </si>
  <si>
    <t>FEMALE TRAP ADAPTER W/ JAMNUT</t>
  </si>
  <si>
    <t>038561722116</t>
  </si>
  <si>
    <t>038561003697</t>
  </si>
  <si>
    <t>MALE TRAP ADAPTER</t>
  </si>
  <si>
    <t>038561724110</t>
  </si>
  <si>
    <t>038561724158</t>
  </si>
  <si>
    <t>038561724202</t>
  </si>
  <si>
    <t>MALE TRAP ADAPTER W/ JAMNUT</t>
  </si>
  <si>
    <t>038561723113</t>
  </si>
  <si>
    <t>038561003703</t>
  </si>
  <si>
    <t>22-1/2° ELBOW</t>
  </si>
  <si>
    <t>038561708158</t>
  </si>
  <si>
    <t>038561708202</t>
  </si>
  <si>
    <t>038561708301</t>
  </si>
  <si>
    <t>038561708400</t>
  </si>
  <si>
    <t>22-1/2° STREET ELBOW</t>
  </si>
  <si>
    <t>038561001617</t>
  </si>
  <si>
    <t>038561001624</t>
  </si>
  <si>
    <t>038561001631</t>
  </si>
  <si>
    <t>038561001648</t>
  </si>
  <si>
    <t>45° ELBOW</t>
  </si>
  <si>
    <t>038561001594</t>
  </si>
  <si>
    <t>038561001600</t>
  </si>
  <si>
    <t>038561706307</t>
  </si>
  <si>
    <t>038561706406</t>
  </si>
  <si>
    <t>038561706604</t>
  </si>
  <si>
    <t>45° ELBOW (SHORT RADIUS)</t>
  </si>
  <si>
    <t>038561706154</t>
  </si>
  <si>
    <t>038561706208</t>
  </si>
  <si>
    <t>45° STREET ELBOW</t>
  </si>
  <si>
    <t>038561024081</t>
  </si>
  <si>
    <t>038561727203</t>
  </si>
  <si>
    <t>038561727302</t>
  </si>
  <si>
    <t>038561727401</t>
  </si>
  <si>
    <t>038561727609</t>
  </si>
  <si>
    <t>45° STREET ELBOW (SHORT RADIUS)</t>
  </si>
  <si>
    <t>038561727159</t>
  </si>
  <si>
    <t>60° ELBOW</t>
  </si>
  <si>
    <t>038561709155</t>
  </si>
  <si>
    <t>038561709209</t>
  </si>
  <si>
    <t>038561709308</t>
  </si>
  <si>
    <t>038561709407</t>
  </si>
  <si>
    <t>90° ELBOW</t>
  </si>
  <si>
    <t>038561728156</t>
  </si>
  <si>
    <t>038561728200</t>
  </si>
  <si>
    <t>038561728309</t>
  </si>
  <si>
    <t>038561728408</t>
  </si>
  <si>
    <t>038561728606</t>
  </si>
  <si>
    <t>90° REDUCING ELBOW</t>
  </si>
  <si>
    <t>038561026764</t>
  </si>
  <si>
    <t>90° LONG SWEEP ELBOW</t>
  </si>
  <si>
    <t>038561738155</t>
  </si>
  <si>
    <t>038561738209</t>
  </si>
  <si>
    <t>038561738308</t>
  </si>
  <si>
    <t>038561738407</t>
  </si>
  <si>
    <t>90° STREET ELBOW</t>
  </si>
  <si>
    <t>038561729160</t>
  </si>
  <si>
    <t>038561729269</t>
  </si>
  <si>
    <t>038561729368</t>
  </si>
  <si>
    <t>038561729467</t>
  </si>
  <si>
    <t>90° VENT ELBOW</t>
  </si>
  <si>
    <t>038561707205</t>
  </si>
  <si>
    <t>038561707304</t>
  </si>
  <si>
    <t>90° VENT STREET ELBOW</t>
  </si>
  <si>
    <t>038561729153</t>
  </si>
  <si>
    <t>038561729207</t>
  </si>
  <si>
    <t>038561728347</t>
  </si>
  <si>
    <t>038562010045</t>
  </si>
  <si>
    <t>038561729344</t>
  </si>
  <si>
    <t>038562010052</t>
  </si>
  <si>
    <t>90° ELBOW W/ LOW HEEL INLET</t>
  </si>
  <si>
    <t>038561001587</t>
  </si>
  <si>
    <t>3" X 2" / 1-1/2"</t>
  </si>
  <si>
    <t>038561730319</t>
  </si>
  <si>
    <t>3" X 3" X 1-1/2" / 2"</t>
  </si>
  <si>
    <t>038561731316</t>
  </si>
  <si>
    <t>038561019988</t>
  </si>
  <si>
    <t>WYE</t>
  </si>
  <si>
    <t>038561710151</t>
  </si>
  <si>
    <t>038561710205</t>
  </si>
  <si>
    <t>038561710304</t>
  </si>
  <si>
    <t>038561710403</t>
  </si>
  <si>
    <t>038561710601</t>
  </si>
  <si>
    <t>2" X 2" X 1-1/2"</t>
  </si>
  <si>
    <t>REDUCING WYE</t>
  </si>
  <si>
    <t>038561710212</t>
  </si>
  <si>
    <t>3" X 3" X 1-1/2"</t>
  </si>
  <si>
    <t>038561710311</t>
  </si>
  <si>
    <t>3" X 3" X 2"</t>
  </si>
  <si>
    <t>038561710328</t>
  </si>
  <si>
    <t>4" X 4" X 1-1/2"</t>
  </si>
  <si>
    <t>REDUCING WYE (2 PCS)</t>
  </si>
  <si>
    <t>038561710410</t>
  </si>
  <si>
    <t>4" X 4" X 2"</t>
  </si>
  <si>
    <t>038561710427</t>
  </si>
  <si>
    <t>4" X 4" X 3"</t>
  </si>
  <si>
    <t>038561710434</t>
  </si>
  <si>
    <t>6" X 6" X 4"</t>
  </si>
  <si>
    <t>038561710649</t>
  </si>
  <si>
    <t>DOUBLE WYE</t>
  </si>
  <si>
    <t>038561734157</t>
  </si>
  <si>
    <t>038561734409</t>
  </si>
  <si>
    <t>REDUCING DOUBLE WYE</t>
  </si>
  <si>
    <t>038561734317</t>
  </si>
  <si>
    <t>038561734324</t>
  </si>
  <si>
    <t>038561734423</t>
  </si>
  <si>
    <t>038561734430</t>
  </si>
  <si>
    <t>3" X 2" X 3" X 3"</t>
  </si>
  <si>
    <t>REDUCING DOUBLE FIXTURE TEE</t>
  </si>
  <si>
    <t>038561018417</t>
  </si>
  <si>
    <t>COMBINATION TEE-WYE</t>
  </si>
  <si>
    <t>038561725209</t>
  </si>
  <si>
    <t>038561725308</t>
  </si>
  <si>
    <t>038561725407</t>
  </si>
  <si>
    <t>2" X 1-1/2" X 1-1/2"</t>
  </si>
  <si>
    <t>REDUCING COMBINATION TEE-WYE</t>
  </si>
  <si>
    <t>038561006209</t>
  </si>
  <si>
    <t>038561006216</t>
  </si>
  <si>
    <t>DOUBLE COMBINATION TEE-WYE (3 PCS)</t>
  </si>
  <si>
    <t>038561008975</t>
  </si>
  <si>
    <t>SANITARY TEE</t>
  </si>
  <si>
    <t>038561711158</t>
  </si>
  <si>
    <t>038561711202</t>
  </si>
  <si>
    <t>038561711301</t>
  </si>
  <si>
    <t>038561711400</t>
  </si>
  <si>
    <t>038561711608</t>
  </si>
  <si>
    <t>REDUCING SANITARY TEE</t>
  </si>
  <si>
    <t>038561711233</t>
  </si>
  <si>
    <t>2" X 1-1/2" X 2"</t>
  </si>
  <si>
    <t>038561711226</t>
  </si>
  <si>
    <t>038561711219</t>
  </si>
  <si>
    <t>038561711318</t>
  </si>
  <si>
    <t>038561711325</t>
  </si>
  <si>
    <t>REDUCING SANITARY TEE (2 PCS)</t>
  </si>
  <si>
    <t>038561711417</t>
  </si>
  <si>
    <t>038561711424</t>
  </si>
  <si>
    <t>038561711431</t>
  </si>
  <si>
    <t>SANITARY STREET TEE</t>
  </si>
  <si>
    <t>038561017298</t>
  </si>
  <si>
    <t>DOUBLE SANITARY TEE</t>
  </si>
  <si>
    <t>038561735208</t>
  </si>
  <si>
    <t>038561735307</t>
  </si>
  <si>
    <t>038561735406</t>
  </si>
  <si>
    <t>REDUCING DOUBLE SANITARY TEE</t>
  </si>
  <si>
    <t>038561735215</t>
  </si>
  <si>
    <t>038561735314</t>
  </si>
  <si>
    <t>038561735321</t>
  </si>
  <si>
    <t>038561735420</t>
  </si>
  <si>
    <t>038561735437</t>
  </si>
  <si>
    <t>VENT TEE</t>
  </si>
  <si>
    <t>038561714159</t>
  </si>
  <si>
    <t>038561714203</t>
  </si>
  <si>
    <t>038561714302</t>
  </si>
  <si>
    <t>038561714401</t>
  </si>
  <si>
    <t>CLEANOUT TEE W/ PLUG</t>
  </si>
  <si>
    <t>038561713152</t>
  </si>
  <si>
    <t>038561713206</t>
  </si>
  <si>
    <t>038561713305</t>
  </si>
  <si>
    <t>038561713404</t>
  </si>
  <si>
    <t>CLEANOUT TEE  W/O PLUG</t>
  </si>
  <si>
    <t>038561714166</t>
  </si>
  <si>
    <t>038561714210</t>
  </si>
  <si>
    <t>038561714319</t>
  </si>
  <si>
    <t>038561714418</t>
  </si>
  <si>
    <t>TWO-WAY CLEANOUT TEE</t>
  </si>
  <si>
    <t>038561006162</t>
  </si>
  <si>
    <t>038561006179</t>
  </si>
  <si>
    <t>CLEANOUT ADAPTER W/ PLUG</t>
  </si>
  <si>
    <t>038561716153</t>
  </si>
  <si>
    <t>038561716207</t>
  </si>
  <si>
    <t>038561716306</t>
  </si>
  <si>
    <t>038561716405</t>
  </si>
  <si>
    <t>CLEANOUT ADAPTER W/O PLUG</t>
  </si>
  <si>
    <t>038561011159</t>
  </si>
  <si>
    <t>038561716146</t>
  </si>
  <si>
    <t>038561716191</t>
  </si>
  <si>
    <t>038561716290</t>
  </si>
  <si>
    <t>038561716399</t>
  </si>
  <si>
    <t>038561006186</t>
  </si>
  <si>
    <t>CLEANOUT PLUG</t>
  </si>
  <si>
    <t>038561718157</t>
  </si>
  <si>
    <t>038561718201</t>
  </si>
  <si>
    <t>038561718300</t>
  </si>
  <si>
    <t>038561718409</t>
  </si>
  <si>
    <t>038561006193</t>
  </si>
  <si>
    <t>FLUSH CLEANOUT PLUG</t>
  </si>
  <si>
    <t>038561718539</t>
  </si>
  <si>
    <t>038561718546</t>
  </si>
  <si>
    <t>TWIST-LOK PLUG</t>
  </si>
  <si>
    <t>038561718713</t>
  </si>
  <si>
    <t>038561718720</t>
  </si>
  <si>
    <t>038561718737</t>
  </si>
  <si>
    <t>038561718744</t>
  </si>
  <si>
    <t>P-TRAP W/ UNION</t>
  </si>
  <si>
    <t>038561783155</t>
  </si>
  <si>
    <t>P-TRAP W/ CLEANOUT</t>
  </si>
  <si>
    <t>038561784152</t>
  </si>
  <si>
    <t>038561784206</t>
  </si>
  <si>
    <t>P-TRAP</t>
  </si>
  <si>
    <t>038561785159</t>
  </si>
  <si>
    <t>038561785203</t>
  </si>
  <si>
    <t>038561785302</t>
  </si>
  <si>
    <t>038561785401</t>
  </si>
  <si>
    <t>RETURN BEND</t>
  </si>
  <si>
    <t>038561780154</t>
  </si>
  <si>
    <t>038561780208</t>
  </si>
  <si>
    <t>CLOSET FLANGE (HUB)</t>
  </si>
  <si>
    <t>038561000047</t>
  </si>
  <si>
    <t>038561000054</t>
  </si>
  <si>
    <t>CLOSET FLANGE W/ KNOCK OUT (HUB)</t>
  </si>
  <si>
    <t>038561751345</t>
  </si>
  <si>
    <t>038561751406</t>
  </si>
  <si>
    <t>CLOSET FLANGE W/ METAL RING (SPG)</t>
  </si>
  <si>
    <t>OFFSET CLOSET FLANGE W/ METAL RING</t>
  </si>
  <si>
    <t>038561002454</t>
  </si>
  <si>
    <t>CLOSET FLANGE SPACER RING</t>
  </si>
  <si>
    <t>FLOOR STRAINER "PIPE FIT"</t>
  </si>
  <si>
    <t>038561791303</t>
  </si>
  <si>
    <t>038561791402</t>
  </si>
  <si>
    <t>FLOOR STRAINER "HUB FIT"</t>
  </si>
  <si>
    <t>038561792300</t>
  </si>
  <si>
    <t>038561792409</t>
  </si>
  <si>
    <t>TEST CAP</t>
  </si>
  <si>
    <t>038561009132</t>
  </si>
  <si>
    <t>038561009149</t>
  </si>
  <si>
    <t>038561009156</t>
  </si>
  <si>
    <t>038561009163</t>
  </si>
  <si>
    <t>SEWER X SCH 40 ADAPTER COUPLING</t>
  </si>
  <si>
    <t>038561715439</t>
  </si>
  <si>
    <t>4" X 4"</t>
  </si>
  <si>
    <t>038561715446</t>
  </si>
  <si>
    <t>All prices quoted are subject to change without notice and are for immediate delivery. Subject to credit approval and availability. Possession of this price list is not an offer to sell at stated prices. Supersedes all other previously published price lists.</t>
  </si>
  <si>
    <t>FOR NON-PRESSURE APPLICATIONS ONLY</t>
  </si>
  <si>
    <t>© 2025 Genova Pipe</t>
  </si>
  <si>
    <t>CAST IRON ADAPTER</t>
  </si>
  <si>
    <t>CLOSET FLNAGE W/ KNOCK OUT (SPG)</t>
  </si>
  <si>
    <t>PDF-2110 R5</t>
  </si>
  <si>
    <t>038561725155</t>
  </si>
  <si>
    <t>REDUCING SANITARY STREET TEE</t>
  </si>
  <si>
    <t>HUB ADAPTER (SPG X HUB)</t>
  </si>
  <si>
    <t>STREET WYE</t>
  </si>
  <si>
    <t>90° REDUCING CLOSET BEND HUB (LONG)</t>
  </si>
  <si>
    <t>90° REDUCING CLOSET BEND HUB (SHORT)</t>
  </si>
  <si>
    <t>90° REDUCING CLOSET BEND SPG (LONG)</t>
  </si>
  <si>
    <t>90° REDUCING CLOSET BEND SPG (SHORT)</t>
  </si>
  <si>
    <t>90° DOUBLE ELBOW</t>
  </si>
  <si>
    <t>038561023022</t>
  </si>
  <si>
    <t>038562010939</t>
  </si>
  <si>
    <t>038562010946</t>
  </si>
  <si>
    <t>038562010977</t>
  </si>
  <si>
    <t>038561734201</t>
  </si>
  <si>
    <t>038561734300</t>
  </si>
  <si>
    <t>038562011011</t>
  </si>
  <si>
    <t>038561007367</t>
  </si>
  <si>
    <t>038561006223</t>
  </si>
  <si>
    <t>038561007350</t>
  </si>
  <si>
    <t>038562011004</t>
  </si>
  <si>
    <t>038561983876</t>
  </si>
  <si>
    <t>038561983883</t>
  </si>
  <si>
    <t>038561046267</t>
  </si>
  <si>
    <t>038561046281</t>
  </si>
  <si>
    <t>038561046298</t>
  </si>
  <si>
    <t>038561046304</t>
  </si>
  <si>
    <t>038562011028</t>
  </si>
  <si>
    <t>038561735154</t>
  </si>
  <si>
    <t>038562011035</t>
  </si>
  <si>
    <t>038562011042</t>
  </si>
  <si>
    <t>038561780307</t>
  </si>
  <si>
    <t>038561780406</t>
  </si>
  <si>
    <t>038561002539</t>
  </si>
  <si>
    <t>038561707151</t>
  </si>
  <si>
    <t>038561007466</t>
  </si>
  <si>
    <t>038561751390</t>
  </si>
  <si>
    <t>038561751642</t>
  </si>
  <si>
    <t>038561000061</t>
  </si>
  <si>
    <t>038561001655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</si>
</sst>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44" formatCode="_(&quot;$&quot;* #,##0.00_);_(&quot;$&quot;* \(#,##0.00\);_(&quot;$&quot;* &quot;-&quot;??_);_(@_)"/>
    <numFmt numFmtId="43" formatCode="_(* #,##0.00_);_(* \(#,##0.00\);_(* &quot;-&quot;??_);_(@_)"/>
    <numFmt numFmtId="164" formatCode="yyyy\-mm\-dd;@"/>
    <numFmt numFmtId="165" formatCode="_(* #,##0_);_(* \(#,##0\);_(* &quot;-&quot;??_);_(@_)"/>
    <numFmt numFmtId="166" formatCode="_(&quot;$&quot;* #,##0.000_);_(&quot;$&quot;* \(#,##0.000\);_(&quot;$&quot;* &quot;-&quot;???_);_(@_)"/>
    <numFmt numFmtId="167" formatCode="_(* #,##0.000_);_(* \(#,##0.000\);_(* &quot;-&quot;???_);_(@_)"/>
    <numFmt numFmtId="168" formatCode="#,##0.0000"/>
  </numFmts>
  <fonts count="20" x14ac:knownFonts="1">
    <font>
      <sz val="11"/>
      <color theme="1"/>
      <name val="Calibri"/>
      <family val="2"/>
      <scheme val="minor"/>
    </font>
    <font>
      <sz val="11"/>
      <color theme="1"/>
      <name val="Calibri"/>
      <family val="2"/>
      <scheme val="minor"/>
    </font>
    <font>
      <u/>
      <sz val="11"/>
      <color theme="10"/>
      <name val="Calibri"/>
      <family val="2"/>
      <scheme val="minor"/>
    </font>
    <font>
      <b/>
      <sz val="18"/>
      <color theme="0"/>
      <name val="Tahoma"/>
      <family val="2"/>
    </font>
    <font>
      <sz val="8"/>
      <color theme="0"/>
      <name val="Tahoma"/>
      <family val="2"/>
    </font>
    <font>
      <sz val="11"/>
      <name val="Calibri"/>
      <family val="2"/>
      <scheme val="minor"/>
    </font>
    <font>
      <b/>
      <sz val="9"/>
      <name val="Tahoma"/>
      <family val="2"/>
    </font>
    <font>
      <b/>
      <sz val="8"/>
      <name val="Tahoma"/>
      <family val="2"/>
    </font>
    <font>
      <b/>
      <sz val="10"/>
      <name val="Tahoma"/>
      <family val="2"/>
    </font>
    <font>
      <sz val="11"/>
      <color theme="1"/>
      <name val="Mazzard L"/>
      <family val="3"/>
    </font>
    <font>
      <b/>
      <sz val="20"/>
      <name val="Tahoma"/>
      <family val="2"/>
    </font>
    <font>
      <b/>
      <sz val="11"/>
      <color theme="0"/>
      <name val="Tahoma"/>
      <family val="2"/>
    </font>
    <font>
      <sz val="10"/>
      <color theme="1"/>
      <name val="Tahoma"/>
      <family val="2"/>
    </font>
    <font>
      <sz val="11"/>
      <color theme="1"/>
      <name val="Tahoma"/>
      <family val="2"/>
    </font>
    <font>
      <b/>
      <sz val="11"/>
      <color theme="1"/>
      <name val="Tahoma"/>
      <family val="2"/>
    </font>
    <font>
      <b/>
      <sz val="10"/>
      <color theme="1"/>
      <name val="Tahoma"/>
      <family val="2"/>
    </font>
    <font>
      <sz val="8"/>
      <name val="Calibri"/>
      <family val="2"/>
      <scheme val="minor"/>
    </font>
    <font>
      <b/>
      <sz val="14"/>
      <name val="Tahoma"/>
      <family val="2"/>
    </font>
    <font>
      <sz val="11"/>
      <name val="Tahoma"/>
      <family val="2"/>
    </font>
    <font>
      <b/>
      <sz val="14"/>
      <color theme="0"/>
      <name val="Tahoma"/>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style="thick">
        <color theme="0" tint="-0.34998626667073579"/>
      </bottom>
      <diagonal/>
    </border>
    <border>
      <left style="thin">
        <color theme="0" tint="-0.34998626667073579"/>
      </left>
      <right style="thin">
        <color theme="0" tint="-0.34998626667073579"/>
      </right>
      <top style="thick">
        <color theme="0" tint="-0.34998626667073579"/>
      </top>
      <bottom/>
      <diagonal/>
    </border>
    <border>
      <left style="thin">
        <color theme="1"/>
      </left>
      <right/>
      <top/>
      <bottom/>
      <diagonal/>
    </border>
    <border>
      <left style="thin">
        <color theme="0" tint="-0.34998626667073579"/>
      </left>
      <right style="thin">
        <color theme="0" tint="-0.34998626667073579"/>
      </right>
      <top/>
      <bottom style="thick">
        <color theme="0" tint="-0.34998626667073579"/>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29">
    <xf numFmtId="0" fontId="0" fillId="0" borderId="0" xfId="0"/>
    <xf numFmtId="0" fontId="0" fillId="0" borderId="0" xfId="0" applyProtection="1">
      <protection locked="0"/>
    </xf>
    <xf numFmtId="0" fontId="0" fillId="2" borderId="0" xfId="0" applyFill="1" applyProtection="1">
      <protection locked="0"/>
    </xf>
    <xf numFmtId="0" fontId="5" fillId="0" borderId="0" xfId="0" applyFont="1" applyProtection="1">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3" fillId="2" borderId="0" xfId="0" applyFont="1" applyFill="1" applyAlignment="1" applyProtection="1">
      <alignment vertical="center"/>
      <protection hidden="1"/>
    </xf>
    <xf numFmtId="0" fontId="4" fillId="2" borderId="0" xfId="3" applyFont="1" applyFill="1" applyBorder="1" applyAlignment="1" applyProtection="1">
      <alignment horizontal="center"/>
      <protection hidden="1"/>
    </xf>
    <xf numFmtId="0" fontId="3" fillId="2" borderId="0" xfId="0" applyFont="1" applyFill="1" applyAlignment="1" applyProtection="1">
      <alignment horizontal="center" vertical="center"/>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left"/>
      <protection hidden="1"/>
    </xf>
    <xf numFmtId="0" fontId="7" fillId="2" borderId="0" xfId="0" applyFont="1" applyFill="1" applyAlignment="1" applyProtection="1">
      <alignment horizontal="left" vertical="top"/>
      <protection hidden="1"/>
    </xf>
    <xf numFmtId="0" fontId="8" fillId="0" borderId="0" xfId="0" applyFont="1" applyProtection="1">
      <protection hidden="1"/>
    </xf>
    <xf numFmtId="0" fontId="8"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9" fillId="0" borderId="0" xfId="0" applyFont="1" applyAlignment="1" applyProtection="1">
      <alignment horizontal="center"/>
      <protection hidden="1"/>
    </xf>
    <xf numFmtId="0" fontId="9" fillId="0" borderId="0" xfId="0" applyFont="1" applyProtection="1">
      <protection hidden="1"/>
    </xf>
    <xf numFmtId="0" fontId="10" fillId="3" borderId="0" xfId="0" applyFont="1" applyFill="1" applyAlignment="1">
      <alignment horizontal="center" vertical="center" wrapText="1"/>
    </xf>
    <xf numFmtId="0" fontId="10" fillId="3" borderId="0" xfId="0" applyFont="1" applyFill="1" applyAlignment="1">
      <alignment vertical="center" wrapText="1"/>
    </xf>
    <xf numFmtId="0" fontId="13" fillId="0" borderId="0" xfId="0" applyFont="1" applyProtection="1">
      <protection hidden="1"/>
    </xf>
    <xf numFmtId="0" fontId="13" fillId="0" borderId="0" xfId="0" applyFont="1" applyAlignment="1" applyProtection="1">
      <alignment horizontal="center"/>
      <protection hidden="1"/>
    </xf>
    <xf numFmtId="0" fontId="14" fillId="0" borderId="0" xfId="0" applyFont="1" applyProtection="1">
      <protection hidden="1"/>
    </xf>
    <xf numFmtId="0" fontId="0" fillId="0" borderId="0" xfId="0" applyAlignment="1" applyProtection="1">
      <alignment horizontal="left"/>
      <protection hidden="1"/>
    </xf>
    <xf numFmtId="0" fontId="3" fillId="2" borderId="0" xfId="0" applyFont="1" applyFill="1" applyAlignment="1" applyProtection="1">
      <alignment horizontal="left" vertical="center"/>
      <protection hidden="1"/>
    </xf>
    <xf numFmtId="0" fontId="13" fillId="0" borderId="0" xfId="0" applyFont="1" applyAlignment="1" applyProtection="1">
      <alignment horizontal="left"/>
      <protection hidden="1"/>
    </xf>
    <xf numFmtId="0" fontId="14" fillId="0" borderId="0" xfId="0" applyFont="1" applyAlignment="1" applyProtection="1">
      <alignment horizontal="left"/>
      <protection hidden="1"/>
    </xf>
    <xf numFmtId="166" fontId="12" fillId="0" borderId="0" xfId="2" applyNumberFormat="1" applyFont="1" applyFill="1" applyBorder="1" applyAlignment="1" applyProtection="1">
      <alignment vertical="center"/>
      <protection hidden="1"/>
    </xf>
    <xf numFmtId="0" fontId="9" fillId="0" borderId="0" xfId="0" applyFont="1" applyAlignment="1" applyProtection="1">
      <alignment horizontal="left"/>
      <protection hidden="1"/>
    </xf>
    <xf numFmtId="0" fontId="13" fillId="0" borderId="0" xfId="0" applyFont="1" applyProtection="1">
      <protection locked="0"/>
    </xf>
    <xf numFmtId="0" fontId="18" fillId="0" borderId="0" xfId="0" applyFont="1" applyProtection="1">
      <protection locked="0"/>
    </xf>
    <xf numFmtId="0" fontId="17" fillId="2" borderId="0" xfId="0" applyFont="1" applyFill="1" applyAlignment="1">
      <alignment horizontal="center" vertical="center"/>
    </xf>
    <xf numFmtId="0" fontId="17" fillId="2" borderId="0" xfId="0" applyFont="1" applyFill="1" applyAlignment="1">
      <alignment horizontal="right" vertical="center" indent="1"/>
    </xf>
    <xf numFmtId="14" fontId="17" fillId="2" borderId="0" xfId="0" applyNumberFormat="1" applyFont="1" applyFill="1" applyAlignment="1">
      <alignment horizontal="right" vertical="center"/>
    </xf>
    <xf numFmtId="0" fontId="15" fillId="0" borderId="2" xfId="0" applyFont="1" applyBorder="1" applyAlignment="1" applyProtection="1">
      <alignment horizontal="left"/>
      <protection hidden="1"/>
    </xf>
    <xf numFmtId="0" fontId="12" fillId="0" borderId="2" xfId="0" applyFont="1" applyBorder="1" applyAlignment="1" applyProtection="1">
      <alignment horizontal="left"/>
      <protection hidden="1"/>
    </xf>
    <xf numFmtId="0" fontId="12" fillId="0" borderId="2" xfId="0" applyFont="1" applyBorder="1" applyAlignment="1" applyProtection="1">
      <alignment horizontal="center"/>
      <protection hidden="1"/>
    </xf>
    <xf numFmtId="41" fontId="12" fillId="0" borderId="2" xfId="1" applyNumberFormat="1" applyFont="1" applyBorder="1" applyAlignment="1" applyProtection="1">
      <alignment horizontal="right"/>
      <protection hidden="1"/>
    </xf>
    <xf numFmtId="165" fontId="12" fillId="0" borderId="2" xfId="1" applyNumberFormat="1" applyFont="1" applyFill="1" applyBorder="1" applyAlignment="1" applyProtection="1">
      <alignment horizontal="center"/>
      <protection hidden="1"/>
    </xf>
    <xf numFmtId="167" fontId="12" fillId="0" borderId="2" xfId="2" applyNumberFormat="1" applyFont="1" applyFill="1" applyBorder="1" applyAlignment="1" applyProtection="1">
      <protection hidden="1"/>
    </xf>
    <xf numFmtId="167" fontId="15" fillId="0" borderId="2" xfId="2" applyNumberFormat="1" applyFont="1" applyFill="1" applyBorder="1" applyAlignment="1" applyProtection="1">
      <protection hidden="1"/>
    </xf>
    <xf numFmtId="49" fontId="12" fillId="0" borderId="2" xfId="0" applyNumberFormat="1" applyFont="1" applyBorder="1" applyAlignment="1" applyProtection="1">
      <alignment horizontal="center"/>
      <protection hidden="1"/>
    </xf>
    <xf numFmtId="0" fontId="15" fillId="0" borderId="3" xfId="0" applyFont="1" applyBorder="1" applyAlignment="1" applyProtection="1">
      <alignment horizontal="left"/>
      <protection hidden="1"/>
    </xf>
    <xf numFmtId="0" fontId="12" fillId="0" borderId="3" xfId="0" applyFont="1" applyBorder="1" applyAlignment="1" applyProtection="1">
      <alignment horizontal="left"/>
      <protection hidden="1"/>
    </xf>
    <xf numFmtId="0" fontId="12" fillId="0" borderId="3" xfId="0" applyFont="1" applyBorder="1" applyAlignment="1" applyProtection="1">
      <alignment horizontal="center"/>
      <protection hidden="1"/>
    </xf>
    <xf numFmtId="41" fontId="12" fillId="0" borderId="3" xfId="1" applyNumberFormat="1" applyFont="1" applyBorder="1" applyAlignment="1" applyProtection="1">
      <alignment horizontal="right"/>
      <protection hidden="1"/>
    </xf>
    <xf numFmtId="165" fontId="12" fillId="0" borderId="3" xfId="1" applyNumberFormat="1" applyFont="1" applyFill="1" applyBorder="1" applyAlignment="1" applyProtection="1">
      <alignment horizontal="center"/>
      <protection hidden="1"/>
    </xf>
    <xf numFmtId="167" fontId="12" fillId="0" borderId="3" xfId="2" applyNumberFormat="1" applyFont="1" applyFill="1" applyBorder="1" applyAlignment="1" applyProtection="1">
      <protection hidden="1"/>
    </xf>
    <xf numFmtId="167" fontId="15" fillId="0" borderId="3" xfId="2" applyNumberFormat="1" applyFont="1" applyFill="1" applyBorder="1" applyAlignment="1" applyProtection="1">
      <protection hidden="1"/>
    </xf>
    <xf numFmtId="41" fontId="12" fillId="0" borderId="3" xfId="1" applyNumberFormat="1" applyFont="1" applyFill="1" applyBorder="1" applyAlignment="1" applyProtection="1">
      <alignment horizontal="right"/>
      <protection hidden="1"/>
    </xf>
    <xf numFmtId="41" fontId="12" fillId="0" borderId="2" xfId="1" applyNumberFormat="1" applyFont="1" applyFill="1" applyBorder="1" applyAlignment="1" applyProtection="1">
      <alignment horizontal="right"/>
      <protection hidden="1"/>
    </xf>
    <xf numFmtId="0" fontId="15" fillId="0" borderId="5" xfId="0" applyFont="1" applyBorder="1" applyAlignment="1" applyProtection="1">
      <alignment horizontal="left"/>
      <protection hidden="1"/>
    </xf>
    <xf numFmtId="0" fontId="12" fillId="0" borderId="5" xfId="0" applyFont="1" applyBorder="1" applyAlignment="1" applyProtection="1">
      <alignment horizontal="center"/>
      <protection hidden="1"/>
    </xf>
    <xf numFmtId="41" fontId="12" fillId="0" borderId="5" xfId="1" applyNumberFormat="1" applyFont="1" applyBorder="1" applyAlignment="1" applyProtection="1">
      <alignment horizontal="right"/>
      <protection hidden="1"/>
    </xf>
    <xf numFmtId="0" fontId="12" fillId="0" borderId="4" xfId="0" applyFont="1" applyBorder="1" applyAlignment="1" applyProtection="1">
      <alignment horizontal="left"/>
      <protection hidden="1"/>
    </xf>
    <xf numFmtId="165" fontId="12" fillId="0" borderId="5" xfId="1" applyNumberFormat="1" applyFont="1" applyFill="1" applyBorder="1" applyAlignment="1" applyProtection="1">
      <alignment horizontal="center"/>
      <protection hidden="1"/>
    </xf>
    <xf numFmtId="0" fontId="15" fillId="0" borderId="4" xfId="0" applyFont="1" applyBorder="1" applyAlignment="1" applyProtection="1">
      <alignment horizontal="left"/>
      <protection hidden="1"/>
    </xf>
    <xf numFmtId="41" fontId="12" fillId="0" borderId="4" xfId="1" applyNumberFormat="1" applyFont="1" applyFill="1" applyBorder="1" applyAlignment="1" applyProtection="1">
      <alignment horizontal="right"/>
      <protection hidden="1"/>
    </xf>
    <xf numFmtId="167" fontId="12" fillId="0" borderId="4" xfId="2" applyNumberFormat="1" applyFont="1" applyFill="1" applyBorder="1" applyAlignment="1" applyProtection="1">
      <protection hidden="1"/>
    </xf>
    <xf numFmtId="0" fontId="12" fillId="0" borderId="5" xfId="0" applyFont="1" applyBorder="1" applyAlignment="1" applyProtection="1">
      <alignment horizontal="left"/>
      <protection hidden="1"/>
    </xf>
    <xf numFmtId="41" fontId="12" fillId="0" borderId="5" xfId="1" applyNumberFormat="1" applyFont="1" applyFill="1" applyBorder="1" applyAlignment="1" applyProtection="1">
      <alignment horizontal="right"/>
      <protection hidden="1"/>
    </xf>
    <xf numFmtId="167" fontId="12" fillId="0" borderId="5" xfId="2" applyNumberFormat="1" applyFont="1" applyFill="1" applyBorder="1" applyAlignment="1" applyProtection="1">
      <protection hidden="1"/>
    </xf>
    <xf numFmtId="167" fontId="15" fillId="0" borderId="5" xfId="2" applyNumberFormat="1" applyFont="1" applyFill="1" applyBorder="1" applyAlignment="1" applyProtection="1">
      <protection hidden="1"/>
    </xf>
    <xf numFmtId="167" fontId="15" fillId="0" borderId="3" xfId="2" applyNumberFormat="1" applyFont="1" applyBorder="1" applyAlignment="1" applyProtection="1">
      <protection hidden="1"/>
    </xf>
    <xf numFmtId="167" fontId="15" fillId="0" borderId="2" xfId="2" applyNumberFormat="1" applyFont="1" applyBorder="1" applyAlignment="1" applyProtection="1">
      <protection hidden="1"/>
    </xf>
    <xf numFmtId="165" fontId="12" fillId="0" borderId="2" xfId="1" applyNumberFormat="1" applyFont="1" applyFill="1" applyBorder="1" applyAlignment="1" applyProtection="1">
      <alignment horizontal="left"/>
      <protection hidden="1"/>
    </xf>
    <xf numFmtId="167" fontId="15" fillId="0" borderId="4" xfId="2" applyNumberFormat="1" applyFont="1" applyFill="1" applyBorder="1" applyAlignment="1" applyProtection="1">
      <protection hidden="1"/>
    </xf>
    <xf numFmtId="0" fontId="15" fillId="0" borderId="6" xfId="0" applyFont="1" applyBorder="1" applyAlignment="1" applyProtection="1">
      <alignment horizontal="left"/>
      <protection hidden="1"/>
    </xf>
    <xf numFmtId="0" fontId="12" fillId="6" borderId="7" xfId="0" applyFont="1" applyFill="1" applyBorder="1" applyAlignment="1" applyProtection="1">
      <alignment horizontal="center"/>
      <protection hidden="1"/>
    </xf>
    <xf numFmtId="49" fontId="12" fillId="0" borderId="3" xfId="0" applyNumberFormat="1" applyFont="1" applyBorder="1" applyAlignment="1" applyProtection="1">
      <alignment horizontal="center"/>
      <protection hidden="1"/>
    </xf>
    <xf numFmtId="0" fontId="12" fillId="0" borderId="4" xfId="0" applyFont="1" applyBorder="1" applyAlignment="1" applyProtection="1">
      <alignment horizontal="center"/>
      <protection hidden="1"/>
    </xf>
    <xf numFmtId="165" fontId="12" fillId="0" borderId="4" xfId="1" applyNumberFormat="1" applyFont="1" applyFill="1" applyBorder="1" applyAlignment="1" applyProtection="1">
      <alignment horizontal="center"/>
      <protection hidden="1"/>
    </xf>
    <xf numFmtId="0" fontId="12" fillId="0" borderId="6" xfId="0" applyFont="1" applyBorder="1" applyAlignment="1" applyProtection="1">
      <alignment horizontal="left"/>
      <protection hidden="1"/>
    </xf>
    <xf numFmtId="0" fontId="12" fillId="0" borderId="6" xfId="0" applyFont="1" applyBorder="1" applyAlignment="1" applyProtection="1">
      <alignment horizontal="center"/>
      <protection hidden="1"/>
    </xf>
    <xf numFmtId="41" fontId="12" fillId="0" borderId="6" xfId="1" applyNumberFormat="1" applyFont="1" applyBorder="1" applyAlignment="1" applyProtection="1">
      <alignment horizontal="right"/>
      <protection hidden="1"/>
    </xf>
    <xf numFmtId="165" fontId="12" fillId="0" borderId="7" xfId="1" applyNumberFormat="1" applyFont="1" applyFill="1" applyBorder="1" applyAlignment="1" applyProtection="1">
      <alignment horizontal="center"/>
      <protection hidden="1"/>
    </xf>
    <xf numFmtId="167" fontId="12" fillId="0" borderId="7" xfId="2" applyNumberFormat="1" applyFont="1" applyFill="1" applyBorder="1" applyAlignment="1" applyProtection="1">
      <protection hidden="1"/>
    </xf>
    <xf numFmtId="167" fontId="15" fillId="0" borderId="7" xfId="2" applyNumberFormat="1" applyFont="1" applyFill="1" applyBorder="1" applyAlignment="1" applyProtection="1">
      <protection hidden="1"/>
    </xf>
    <xf numFmtId="167" fontId="15" fillId="0" borderId="7" xfId="2" applyNumberFormat="1" applyFont="1" applyBorder="1" applyAlignment="1" applyProtection="1">
      <protection hidden="1"/>
    </xf>
    <xf numFmtId="0" fontId="15" fillId="0" borderId="7" xfId="0" applyFont="1" applyBorder="1" applyAlignment="1" applyProtection="1">
      <alignment horizontal="left"/>
      <protection hidden="1"/>
    </xf>
    <xf numFmtId="0" fontId="12" fillId="0" borderId="7" xfId="0" applyFont="1" applyBorder="1" applyAlignment="1" applyProtection="1">
      <alignment horizontal="left"/>
      <protection hidden="1"/>
    </xf>
    <xf numFmtId="0" fontId="12" fillId="0" borderId="7" xfId="0" applyFont="1" applyBorder="1" applyAlignment="1" applyProtection="1">
      <alignment horizontal="center"/>
      <protection hidden="1"/>
    </xf>
    <xf numFmtId="165" fontId="12" fillId="0" borderId="6" xfId="1" applyNumberFormat="1" applyFont="1" applyFill="1" applyBorder="1" applyAlignment="1" applyProtection="1">
      <alignment horizontal="center"/>
      <protection hidden="1"/>
    </xf>
    <xf numFmtId="165" fontId="12" fillId="0" borderId="6" xfId="1" applyNumberFormat="1" applyFont="1" applyBorder="1" applyAlignment="1" applyProtection="1">
      <alignment horizontal="center"/>
      <protection hidden="1"/>
    </xf>
    <xf numFmtId="167" fontId="12" fillId="0" borderId="6" xfId="2" applyNumberFormat="1" applyFont="1" applyFill="1" applyBorder="1" applyAlignment="1" applyProtection="1">
      <protection hidden="1"/>
    </xf>
    <xf numFmtId="167" fontId="12" fillId="0" borderId="6" xfId="2" applyNumberFormat="1" applyFont="1" applyBorder="1" applyAlignment="1" applyProtection="1">
      <protection hidden="1"/>
    </xf>
    <xf numFmtId="167" fontId="15" fillId="0" borderId="6" xfId="2" applyNumberFormat="1" applyFont="1" applyFill="1" applyBorder="1" applyAlignment="1" applyProtection="1">
      <protection hidden="1"/>
    </xf>
    <xf numFmtId="167" fontId="15" fillId="0" borderId="6" xfId="2" applyNumberFormat="1" applyFont="1" applyBorder="1" applyAlignment="1" applyProtection="1">
      <protection hidden="1"/>
    </xf>
    <xf numFmtId="41" fontId="12" fillId="0" borderId="7" xfId="1" applyNumberFormat="1" applyFont="1" applyBorder="1" applyAlignment="1" applyProtection="1">
      <alignment horizontal="right"/>
      <protection hidden="1"/>
    </xf>
    <xf numFmtId="0" fontId="12" fillId="0" borderId="8" xfId="0" applyFont="1" applyBorder="1" applyAlignment="1" applyProtection="1">
      <alignment horizontal="left"/>
      <protection hidden="1"/>
    </xf>
    <xf numFmtId="0" fontId="12" fillId="0" borderId="8" xfId="0" applyFont="1" applyBorder="1" applyAlignment="1" applyProtection="1">
      <alignment horizontal="center"/>
      <protection hidden="1"/>
    </xf>
    <xf numFmtId="41" fontId="12" fillId="0" borderId="8" xfId="1" applyNumberFormat="1" applyFont="1" applyBorder="1" applyAlignment="1" applyProtection="1">
      <alignment horizontal="right"/>
      <protection hidden="1"/>
    </xf>
    <xf numFmtId="167" fontId="12" fillId="0" borderId="8" xfId="2" applyNumberFormat="1" applyFont="1" applyFill="1" applyBorder="1" applyAlignment="1" applyProtection="1">
      <protection hidden="1"/>
    </xf>
    <xf numFmtId="167" fontId="15" fillId="0" borderId="9" xfId="2" applyNumberFormat="1" applyFont="1" applyFill="1" applyBorder="1" applyAlignment="1" applyProtection="1">
      <protection hidden="1"/>
    </xf>
    <xf numFmtId="41" fontId="12" fillId="0" borderId="6" xfId="1" applyNumberFormat="1" applyFont="1" applyFill="1" applyBorder="1" applyAlignment="1" applyProtection="1">
      <alignment horizontal="right"/>
      <protection hidden="1"/>
    </xf>
    <xf numFmtId="41" fontId="12" fillId="0" borderId="7" xfId="1" applyNumberFormat="1" applyFont="1" applyFill="1" applyBorder="1" applyAlignment="1" applyProtection="1">
      <alignment horizontal="right"/>
      <protection hidden="1"/>
    </xf>
    <xf numFmtId="0" fontId="12" fillId="0" borderId="9" xfId="0" applyFont="1" applyBorder="1" applyAlignment="1" applyProtection="1">
      <alignment horizontal="left"/>
      <protection hidden="1"/>
    </xf>
    <xf numFmtId="41" fontId="12" fillId="0" borderId="8" xfId="1" applyNumberFormat="1" applyFont="1" applyFill="1" applyBorder="1" applyAlignment="1" applyProtection="1">
      <alignment horizontal="right"/>
      <protection hidden="1"/>
    </xf>
    <xf numFmtId="165" fontId="12" fillId="0" borderId="8" xfId="1" applyNumberFormat="1" applyFont="1" applyFill="1" applyBorder="1" applyAlignment="1" applyProtection="1">
      <alignment horizontal="center"/>
      <protection hidden="1"/>
    </xf>
    <xf numFmtId="167" fontId="12" fillId="0" borderId="9" xfId="2" applyNumberFormat="1" applyFont="1" applyFill="1" applyBorder="1" applyAlignment="1" applyProtection="1">
      <protection hidden="1"/>
    </xf>
    <xf numFmtId="165" fontId="12" fillId="0" borderId="9" xfId="1" applyNumberFormat="1" applyFont="1" applyFill="1" applyBorder="1" applyAlignment="1" applyProtection="1">
      <alignment horizontal="center"/>
      <protection hidden="1"/>
    </xf>
    <xf numFmtId="0" fontId="12" fillId="0" borderId="9" xfId="0" applyFont="1" applyBorder="1" applyAlignment="1" applyProtection="1">
      <alignment horizontal="center"/>
      <protection hidden="1"/>
    </xf>
    <xf numFmtId="167" fontId="15" fillId="0" borderId="8" xfId="2" applyNumberFormat="1" applyFont="1" applyFill="1" applyBorder="1" applyAlignment="1" applyProtection="1">
      <protection hidden="1"/>
    </xf>
    <xf numFmtId="0" fontId="15" fillId="0" borderId="8" xfId="0" applyFont="1" applyBorder="1" applyAlignment="1" applyProtection="1">
      <alignment horizontal="left"/>
      <protection hidden="1"/>
    </xf>
    <xf numFmtId="49" fontId="12" fillId="0" borderId="6" xfId="0" applyNumberFormat="1" applyFont="1" applyBorder="1" applyAlignment="1" applyProtection="1">
      <alignment horizontal="center"/>
      <protection hidden="1"/>
    </xf>
    <xf numFmtId="41" fontId="12" fillId="0" borderId="9" xfId="1" applyNumberFormat="1" applyFont="1" applyFill="1" applyBorder="1" applyAlignment="1" applyProtection="1">
      <alignment horizontal="right"/>
      <protection hidden="1"/>
    </xf>
    <xf numFmtId="0" fontId="12" fillId="6" borderId="8" xfId="0" applyFont="1" applyFill="1" applyBorder="1" applyAlignment="1" applyProtection="1">
      <alignment horizontal="center"/>
      <protection hidden="1"/>
    </xf>
    <xf numFmtId="0" fontId="0" fillId="0" borderId="10" xfId="0" applyBorder="1" applyProtection="1">
      <protection locked="0"/>
    </xf>
    <xf numFmtId="0" fontId="8" fillId="0" borderId="0" xfId="0" applyFont="1" applyAlignment="1" applyProtection="1">
      <alignment horizontal="left"/>
      <protection hidden="1"/>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49" fontId="12" fillId="0" borderId="11" xfId="0" applyNumberFormat="1" applyFont="1" applyBorder="1" applyAlignment="1" applyProtection="1">
      <alignment horizontal="center"/>
      <protection hidden="1"/>
    </xf>
    <xf numFmtId="49" fontId="12" fillId="6" borderId="3" xfId="0" applyNumberFormat="1" applyFont="1" applyFill="1" applyBorder="1" applyAlignment="1" applyProtection="1">
      <alignment horizontal="center"/>
      <protection hidden="1"/>
    </xf>
    <xf numFmtId="0" fontId="0" fillId="0" borderId="0" xfId="0" applyAlignment="1" applyProtection="1">
      <alignment horizontal="left"/>
      <protection hidden="1"/>
    </xf>
    <xf numFmtId="0" fontId="0" fillId="0" borderId="0" xfId="0"/>
    <xf numFmtId="0" fontId="12" fillId="0" borderId="0" xfId="0" applyFont="1" applyAlignment="1" applyProtection="1">
      <alignment horizontal="left" vertical="center" wrapText="1"/>
      <protection hidden="1"/>
    </xf>
    <xf numFmtId="0" fontId="12" fillId="0" borderId="0" xfId="0" applyFont="1" applyAlignment="1" applyProtection="1">
      <alignment vertical="center"/>
      <protection hidden="1"/>
    </xf>
    <xf numFmtId="0" fontId="3" fillId="5" borderId="0" xfId="0" applyFont="1" applyFill="1" applyAlignment="1" applyProtection="1">
      <alignment horizontal="center" vertical="center"/>
      <protection hidden="1"/>
    </xf>
    <xf numFmtId="0" fontId="17" fillId="3" borderId="0" xfId="0" applyFont="1" applyFill="1" applyAlignment="1">
      <alignment horizontal="right" vertical="center"/>
    </xf>
    <xf numFmtId="0" fontId="10" fillId="3" borderId="0" xfId="0" applyFont="1" applyFill="1" applyAlignment="1">
      <alignment horizontal="right" vertical="center" wrapText="1"/>
    </xf>
    <xf numFmtId="0" fontId="0" fillId="0" borderId="0" xfId="0" applyAlignment="1">
      <alignment horizontal="right" vertical="center" wrapText="1"/>
    </xf>
    <xf numFmtId="0" fontId="17" fillId="4" borderId="0" xfId="0" applyFont="1" applyFill="1" applyAlignment="1">
      <alignment horizontal="right" vertical="center" indent="1"/>
    </xf>
    <xf numFmtId="14" fontId="17" fillId="4" borderId="0" xfId="0" applyNumberFormat="1" applyFont="1" applyFill="1" applyAlignment="1">
      <alignment horizontal="right" vertical="center"/>
    </xf>
    <xf numFmtId="164" fontId="17" fillId="4" borderId="0" xfId="0" applyNumberFormat="1" applyFont="1" applyFill="1" applyAlignment="1">
      <alignment horizontal="right" vertical="center"/>
    </xf>
    <xf numFmtId="0" fontId="19" fillId="5" borderId="1" xfId="0" applyFont="1" applyFill="1" applyBorder="1" applyAlignment="1">
      <alignment horizontal="right" vertical="center" indent="1"/>
    </xf>
    <xf numFmtId="168" fontId="19" fillId="5" borderId="0" xfId="0" applyNumberFormat="1" applyFont="1" applyFill="1" applyAlignment="1" applyProtection="1">
      <alignment horizontal="right" vertical="center" wrapText="1"/>
      <protection locked="0" hidden="1"/>
    </xf>
    <xf numFmtId="0" fontId="13" fillId="0" borderId="0" xfId="0" applyFont="1" applyAlignment="1" applyProtection="1">
      <alignment horizontal="right"/>
      <protection hidden="1"/>
    </xf>
    <xf numFmtId="0" fontId="0" fillId="0" borderId="0" xfId="0" applyAlignment="1">
      <alignment horizontal="right"/>
    </xf>
  </cellXfs>
  <cellStyles count="4">
    <cellStyle name="Comma" xfId="1" builtinId="3"/>
    <cellStyle name="Currency" xfId="2" builtinId="4"/>
    <cellStyle name="Hyperlink" xfId="3" builtinId="8"/>
    <cellStyle name="Normal" xfId="0" builtinId="0"/>
  </cellStyles>
  <dxfs count="11">
    <dxf>
      <font>
        <b/>
        <strike val="0"/>
        <outline val="0"/>
        <shadow val="0"/>
        <u val="none"/>
        <vertAlign val="baseline"/>
        <sz val="10"/>
        <color theme="1"/>
        <name val="Tahoma"/>
        <family val="2"/>
        <scheme val="none"/>
      </font>
      <numFmt numFmtId="167" formatCode="_(* #,##0.000_);_(* \(#,##0.000\);_(* &quot;-&quot;???_);_(@_)"/>
      <fill>
        <patternFill patternType="none">
          <fgColor indexed="64"/>
          <bgColor auto="1"/>
        </patternFill>
      </fill>
      <alignment horizontal="general"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7" formatCode="_(* #,##0.000_);_(* \(#,##0.000\);_(* &quot;-&quot;???_);_(@_)"/>
      <fill>
        <patternFill patternType="none">
          <fgColor indexed="64"/>
          <bgColor auto="1"/>
        </patternFill>
      </fill>
      <alignmen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165"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numFmt numFmtId="33" formatCode="_(* #,##0_);_(* \(#,##0\);_(* &quot;-&quot;_);_(@_)"/>
      <fill>
        <patternFill patternType="none">
          <fgColor indexed="64"/>
          <bgColor auto="1"/>
        </patternFill>
      </fill>
      <alignment horizontal="righ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Tahoma"/>
        <family val="2"/>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i val="0"/>
        <strike val="0"/>
        <condense val="0"/>
        <extend val="0"/>
        <outline val="0"/>
        <shadow val="0"/>
        <u val="none"/>
        <vertAlign val="baseline"/>
        <sz val="10"/>
        <color theme="1"/>
        <name val="Tahoma"/>
        <family val="2"/>
        <scheme val="none"/>
      </font>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i val="0"/>
        <strike val="0"/>
        <condense val="0"/>
        <extend val="0"/>
        <outline val="0"/>
        <shadow val="0"/>
        <u val="none"/>
        <vertAlign val="baseline"/>
        <sz val="10"/>
        <color theme="1"/>
        <name val="Tahoma"/>
        <family val="2"/>
        <scheme val="none"/>
      </font>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b/>
        <strike val="0"/>
        <outline val="0"/>
        <shadow val="0"/>
        <u val="none"/>
        <vertAlign val="baseline"/>
        <sz val="10"/>
        <color theme="1"/>
        <name val="Tahoma"/>
        <family val="2"/>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1"/>
    </dxf>
    <dxf>
      <font>
        <strike val="0"/>
        <outline val="0"/>
        <shadow val="0"/>
        <u val="none"/>
        <vertAlign val="baseline"/>
        <sz val="10"/>
        <color theme="1"/>
        <name val="Tahoma"/>
        <family val="2"/>
        <scheme val="none"/>
      </font>
      <fill>
        <patternFill patternType="none">
          <fgColor indexed="64"/>
          <bgColor auto="1"/>
        </patternFill>
      </fill>
      <alignment vertical="bottom" textRotation="0" wrapText="0" indent="0" justifyLastLine="0" shrinkToFit="0" readingOrder="0"/>
      <protection locked="1" hidden="1"/>
    </dxf>
    <dxf>
      <border>
        <bottom style="thin">
          <color theme="1"/>
        </bottom>
      </border>
    </dxf>
    <dxf>
      <font>
        <b/>
        <strike val="0"/>
        <outline val="0"/>
        <shadow val="0"/>
        <u val="none"/>
        <vertAlign val="baseline"/>
        <sz val="11"/>
        <color theme="0"/>
        <name val="Tahoma"/>
        <family val="2"/>
        <scheme val="none"/>
      </font>
      <fill>
        <patternFill patternType="solid">
          <fgColor indexed="64"/>
          <bgColor theme="1"/>
        </patternFill>
      </fill>
      <alignment horizontal="center" vertical="center" textRotation="0" wrapText="1" indent="0" justifyLastLine="0" shrinkToFit="0" readingOrder="0"/>
      <border diagonalUp="0" diagonalDown="0">
        <left/>
        <right/>
        <top/>
        <bottom/>
        <vertical/>
        <horizontal/>
      </border>
      <protection locked="1" hidden="1"/>
    </dxf>
  </dxfs>
  <tableStyles count="1" defaultTableStyle="TableStyleMedium2" defaultPivotStyle="PivotStyleLight16">
    <tableStyle name="Invisible" pivot="0" table="0" count="0" xr9:uid="{76FBBDE5-3759-4C99-8D2F-8F90C22B2DF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871479</xdr:colOff>
      <xdr:row>1</xdr:row>
      <xdr:rowOff>17382</xdr:rowOff>
    </xdr:from>
    <xdr:to>
      <xdr:col>3</xdr:col>
      <xdr:colOff>1058531</xdr:colOff>
      <xdr:row>9</xdr:row>
      <xdr:rowOff>38100</xdr:rowOff>
    </xdr:to>
    <xdr:pic>
      <xdr:nvPicPr>
        <xdr:cNvPr id="166" name="Picture 1">
          <a:extLst>
            <a:ext uri="{FF2B5EF4-FFF2-40B4-BE49-F238E27FC236}">
              <a16:creationId xmlns:a16="http://schemas.microsoft.com/office/drawing/2014/main" id="{CDE6C4F5-F667-4ED0-91F6-5CEB07E6B9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5080" t="23734" r="993" b="32712"/>
        <a:stretch/>
      </xdr:blipFill>
      <xdr:spPr>
        <a:xfrm>
          <a:off x="1905622" y="211770"/>
          <a:ext cx="4821256" cy="1575820"/>
        </a:xfrm>
        <a:prstGeom prst="rect">
          <a:avLst/>
        </a:prstGeom>
      </xdr:spPr>
    </xdr:pic>
    <xdr:clientData/>
  </xdr:twoCellAnchor>
  <xdr:twoCellAnchor>
    <xdr:from>
      <xdr:col>0</xdr:col>
      <xdr:colOff>29310</xdr:colOff>
      <xdr:row>5</xdr:row>
      <xdr:rowOff>55839</xdr:rowOff>
    </xdr:from>
    <xdr:to>
      <xdr:col>1</xdr:col>
      <xdr:colOff>1386840</xdr:colOff>
      <xdr:row>6</xdr:row>
      <xdr:rowOff>126023</xdr:rowOff>
    </xdr:to>
    <xdr:sp macro="" textlink="">
      <xdr:nvSpPr>
        <xdr:cNvPr id="13" name="TextBox 5">
          <a:extLst>
            <a:ext uri="{FF2B5EF4-FFF2-40B4-BE49-F238E27FC236}">
              <a16:creationId xmlns:a16="http://schemas.microsoft.com/office/drawing/2014/main" id="{06CE06F4-21DE-4B00-A214-D260874E51F2}"/>
            </a:ext>
          </a:extLst>
        </xdr:cNvPr>
        <xdr:cNvSpPr txBox="1"/>
      </xdr:nvSpPr>
      <xdr:spPr>
        <a:xfrm>
          <a:off x="29310" y="871179"/>
          <a:ext cx="2393850" cy="374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500" b="1">
              <a:latin typeface="Tahoma" panose="020B0604030504040204" pitchFamily="34" charset="0"/>
              <a:ea typeface="Tahoma" panose="020B0604030504040204" pitchFamily="34" charset="0"/>
              <a:cs typeface="Tahoma" panose="020B0604030504040204" pitchFamily="34" charset="0"/>
            </a:rPr>
            <a:t>PVC DWV ASTM D2665</a:t>
          </a:r>
        </a:p>
      </xdr:txBody>
    </xdr:sp>
    <xdr:clientData/>
  </xdr:twoCellAnchor>
  <xdr:twoCellAnchor editAs="oneCell">
    <xdr:from>
      <xdr:col>0</xdr:col>
      <xdr:colOff>800567</xdr:colOff>
      <xdr:row>6</xdr:row>
      <xdr:rowOff>125569</xdr:rowOff>
    </xdr:from>
    <xdr:to>
      <xdr:col>1</xdr:col>
      <xdr:colOff>395146</xdr:colOff>
      <xdr:row>8</xdr:row>
      <xdr:rowOff>200261</xdr:rowOff>
    </xdr:to>
    <xdr:pic>
      <xdr:nvPicPr>
        <xdr:cNvPr id="162" name="Picture 6">
          <a:extLst>
            <a:ext uri="{FF2B5EF4-FFF2-40B4-BE49-F238E27FC236}">
              <a16:creationId xmlns:a16="http://schemas.microsoft.com/office/drawing/2014/main" id="{E698BD28-F117-489C-8A2D-EC3691661A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00567" y="1192369"/>
          <a:ext cx="632071" cy="404110"/>
        </a:xfrm>
        <a:prstGeom prst="rect">
          <a:avLst/>
        </a:prstGeom>
      </xdr:spPr>
    </xdr:pic>
    <xdr:clientData/>
  </xdr:twoCellAnchor>
  <xdr:twoCellAnchor editAs="oneCell">
    <xdr:from>
      <xdr:col>0</xdr:col>
      <xdr:colOff>95057</xdr:colOff>
      <xdr:row>6</xdr:row>
      <xdr:rowOff>130936</xdr:rowOff>
    </xdr:from>
    <xdr:to>
      <xdr:col>0</xdr:col>
      <xdr:colOff>693395</xdr:colOff>
      <xdr:row>8</xdr:row>
      <xdr:rowOff>181790</xdr:rowOff>
    </xdr:to>
    <xdr:pic>
      <xdr:nvPicPr>
        <xdr:cNvPr id="14" name="Picture 7">
          <a:extLst>
            <a:ext uri="{FF2B5EF4-FFF2-40B4-BE49-F238E27FC236}">
              <a16:creationId xmlns:a16="http://schemas.microsoft.com/office/drawing/2014/main" id="{6A0FEE72-7D4B-471D-9119-17BB56DB84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5057" y="1197736"/>
          <a:ext cx="598338" cy="379686"/>
        </a:xfrm>
        <a:prstGeom prst="rect">
          <a:avLst/>
        </a:prstGeom>
      </xdr:spPr>
    </xdr:pic>
    <xdr:clientData/>
  </xdr:twoCellAnchor>
  <xdr:twoCellAnchor editAs="oneCell">
    <xdr:from>
      <xdr:col>0</xdr:col>
      <xdr:colOff>87993</xdr:colOff>
      <xdr:row>2</xdr:row>
      <xdr:rowOff>51164</xdr:rowOff>
    </xdr:from>
    <xdr:to>
      <xdr:col>1</xdr:col>
      <xdr:colOff>861786</xdr:colOff>
      <xdr:row>5</xdr:row>
      <xdr:rowOff>20364</xdr:rowOff>
    </xdr:to>
    <xdr:pic>
      <xdr:nvPicPr>
        <xdr:cNvPr id="2" name="Picture 1">
          <a:extLst>
            <a:ext uri="{FF2B5EF4-FFF2-40B4-BE49-F238E27FC236}">
              <a16:creationId xmlns:a16="http://schemas.microsoft.com/office/drawing/2014/main" id="{56059BC0-0EDE-4D87-AB0C-D408C07140F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7386" b="-3320"/>
        <a:stretch/>
      </xdr:blipFill>
      <xdr:spPr>
        <a:xfrm>
          <a:off x="87993" y="301535"/>
          <a:ext cx="1827530" cy="534895"/>
        </a:xfrm>
        <a:prstGeom prst="rect">
          <a:avLst/>
        </a:prstGeom>
      </xdr:spPr>
    </xdr:pic>
    <xdr:clientData/>
  </xdr:twoCellAnchor>
  <xdr:twoCellAnchor editAs="oneCell">
    <xdr:from>
      <xdr:col>1</xdr:col>
      <xdr:colOff>549213</xdr:colOff>
      <xdr:row>6</xdr:row>
      <xdr:rowOff>106011</xdr:rowOff>
    </xdr:from>
    <xdr:to>
      <xdr:col>1</xdr:col>
      <xdr:colOff>985813</xdr:colOff>
      <xdr:row>8</xdr:row>
      <xdr:rowOff>187156</xdr:rowOff>
    </xdr:to>
    <xdr:pic>
      <xdr:nvPicPr>
        <xdr:cNvPr id="3" name="Picture 6">
          <a:extLst>
            <a:ext uri="{FF2B5EF4-FFF2-40B4-BE49-F238E27FC236}">
              <a16:creationId xmlns:a16="http://schemas.microsoft.com/office/drawing/2014/main" id="{F2E19085-1C9A-4401-AC70-B731345C0A7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586705" y="1172811"/>
          <a:ext cx="436600" cy="4099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1C8F53-5B02-43DB-BF92-D21BA9BDB50E}" name="Table2" displayName="Table2" ref="A11:H254" totalsRowShown="0" headerRowDxfId="10" dataDxfId="8" headerRowBorderDxfId="9">
  <autoFilter ref="A11:H254" xr:uid="{F3B6E44F-3FDF-4D5B-8076-BAEB193711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8B83BE-8748-4C5E-8EE8-05A146231990}" name="ITEM #" dataDxfId="7"/>
    <tableColumn id="4" xr3:uid="{7FE59E2D-9FEA-4E1B-8941-D92FBE8ECE26}" name="SIZE" dataDxfId="6"/>
    <tableColumn id="9" xr3:uid="{B9B38EB9-0C97-41F4-98EC-E7F6E257584F}" name="TYPE" dataDxfId="5"/>
    <tableColumn id="2" xr3:uid="{D98C5E55-8CA1-496E-A095-C00A886DA2F9}" name="UPC #" dataDxfId="4"/>
    <tableColumn id="5" xr3:uid="{AE97D0CD-B08E-4CA4-8A67-6B183FA4E36B}" name="BOX_x000a_QTY" dataDxfId="3" dataCellStyle="Comma"/>
    <tableColumn id="6" xr3:uid="{4AF34B44-87AD-4C3C-A794-DFD9B07C7FC6}" name="PALLET_x000a_QTY" dataDxfId="2" dataCellStyle="Comma"/>
    <tableColumn id="7" xr3:uid="{41EBBB76-EA0A-47B7-9E66-7CF2CE7C996B}" name="LIST_x000a_PRICE" dataDxfId="1" dataCellStyle="Currency"/>
    <tableColumn id="8" xr3:uid="{703C49B3-363C-475C-BE9E-D24D37DD074B}" name="INVOICE               PRICE" dataDxfId="0" dataCellStyle="Currency">
      <calculatedColumnFormula>Table2[[#This Row],[LIST
PRICE]]*$G$9</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04E6-0C0D-43DF-941B-1DA7FB40EF6D}">
  <sheetPr>
    <pageSetUpPr fitToPage="1"/>
  </sheetPr>
  <dimension ref="A1:T268"/>
  <sheetViews>
    <sheetView showGridLines="0" tabSelected="1" zoomScale="98" zoomScaleNormal="98" workbookViewId="0">
      <pane ySplit="11" topLeftCell="A210" activePane="bottomLeft" state="frozen"/>
      <selection pane="bottomLeft" activeCell="G10" sqref="G10"/>
    </sheetView>
  </sheetViews>
  <sheetFormatPr defaultColWidth="9.109375" defaultRowHeight="14.4" x14ac:dyDescent="0.3"/>
  <cols>
    <col min="1" max="1" width="15.109375" style="23" customWidth="1"/>
    <col min="2" max="2" width="21.77734375" style="14" customWidth="1"/>
    <col min="3" max="3" width="45.77734375" style="14" customWidth="1"/>
    <col min="4" max="4" width="15.77734375" style="14" customWidth="1"/>
    <col min="5" max="5" width="12" style="14" customWidth="1"/>
    <col min="6" max="7" width="12" style="15" customWidth="1"/>
    <col min="8" max="8" width="12.5546875" style="15" customWidth="1"/>
    <col min="9" max="9" width="12.5546875" style="1" customWidth="1"/>
    <col min="10" max="13" width="9.109375" style="1"/>
    <col min="14" max="14" width="36.5546875" style="1" customWidth="1"/>
    <col min="15" max="16384" width="9.109375" style="1"/>
  </cols>
  <sheetData>
    <row r="1" spans="1:20" ht="15" customHeight="1" x14ac:dyDescent="0.3">
      <c r="A1" s="118"/>
      <c r="B1" s="118"/>
      <c r="C1" s="118"/>
      <c r="D1" s="118"/>
      <c r="E1" s="118"/>
      <c r="F1" s="118"/>
      <c r="G1" s="118"/>
      <c r="H1" s="118"/>
    </row>
    <row r="2" spans="1:20" s="2" customFormat="1" ht="5.0999999999999996" customHeight="1" x14ac:dyDescent="0.3">
      <c r="A2" s="24"/>
      <c r="B2" s="6"/>
      <c r="C2" s="6"/>
      <c r="D2" s="7"/>
      <c r="E2" s="8"/>
      <c r="F2" s="8"/>
      <c r="G2" s="8"/>
      <c r="H2" s="8"/>
      <c r="S2" s="1"/>
      <c r="T2" s="1"/>
    </row>
    <row r="3" spans="1:20" ht="20.100000000000001" customHeight="1" x14ac:dyDescent="0.3">
      <c r="A3" s="24"/>
      <c r="B3" s="6"/>
      <c r="C3" s="6"/>
      <c r="D3" s="7"/>
      <c r="E3" s="119" t="s">
        <v>0</v>
      </c>
      <c r="F3" s="119"/>
      <c r="G3" s="119"/>
      <c r="H3" s="119"/>
      <c r="J3" s="3"/>
      <c r="K3" s="3"/>
      <c r="L3" s="3"/>
      <c r="M3" s="3"/>
      <c r="N3" s="3"/>
      <c r="O3" s="3"/>
      <c r="P3" s="3"/>
      <c r="Q3" s="3"/>
      <c r="R3" s="3"/>
      <c r="S3" s="3"/>
      <c r="T3" s="3"/>
    </row>
    <row r="4" spans="1:20" ht="20.100000000000001" customHeight="1" x14ac:dyDescent="0.3">
      <c r="A4" s="24"/>
      <c r="B4" s="6"/>
      <c r="C4" s="6"/>
      <c r="D4" s="7"/>
      <c r="E4" s="120" t="s">
        <v>320</v>
      </c>
      <c r="F4" s="121"/>
      <c r="G4" s="121"/>
      <c r="H4" s="121"/>
      <c r="J4" s="3"/>
      <c r="K4" s="3"/>
      <c r="L4" s="3"/>
      <c r="M4" s="3"/>
      <c r="N4" s="3"/>
      <c r="O4" s="3"/>
      <c r="P4" s="3"/>
      <c r="Q4" s="3"/>
      <c r="R4" s="3"/>
      <c r="S4" s="3"/>
      <c r="T4" s="3"/>
    </row>
    <row r="5" spans="1:20" ht="5.0999999999999996" customHeight="1" x14ac:dyDescent="0.3">
      <c r="A5" s="24"/>
      <c r="B5" s="6"/>
      <c r="C5" s="6"/>
      <c r="D5" s="7"/>
      <c r="E5" s="18"/>
      <c r="F5" s="19"/>
      <c r="G5" s="19"/>
      <c r="H5" s="19"/>
      <c r="J5" s="3"/>
      <c r="K5" s="3"/>
      <c r="L5" s="3"/>
      <c r="M5" s="3"/>
      <c r="N5" s="3"/>
      <c r="O5" s="3"/>
      <c r="P5" s="3"/>
      <c r="Q5" s="3"/>
      <c r="R5" s="3"/>
      <c r="S5" s="3"/>
      <c r="T5" s="3"/>
    </row>
    <row r="6" spans="1:20" s="4" customFormat="1" ht="24" customHeight="1" x14ac:dyDescent="0.2">
      <c r="A6" s="9"/>
      <c r="B6" s="9"/>
      <c r="C6" s="9"/>
      <c r="D6" s="7"/>
      <c r="E6" s="122" t="s">
        <v>2</v>
      </c>
      <c r="F6" s="122"/>
      <c r="G6" s="123">
        <v>45299</v>
      </c>
      <c r="H6" s="123"/>
      <c r="J6" s="5"/>
      <c r="K6" s="5"/>
      <c r="L6" s="5"/>
      <c r="M6" s="5"/>
      <c r="N6" s="5"/>
      <c r="O6" s="5"/>
      <c r="P6" s="5"/>
      <c r="Q6" s="5"/>
      <c r="R6" s="5"/>
      <c r="S6" s="5"/>
      <c r="T6" s="5"/>
    </row>
    <row r="7" spans="1:20" ht="24" customHeight="1" x14ac:dyDescent="0.3">
      <c r="A7" s="10"/>
      <c r="B7" s="10"/>
      <c r="C7" s="10"/>
      <c r="D7" s="7"/>
      <c r="E7" s="122" t="s">
        <v>3</v>
      </c>
      <c r="F7" s="122"/>
      <c r="G7" s="124" t="s">
        <v>1</v>
      </c>
      <c r="H7" s="124"/>
      <c r="Q7" s="3"/>
      <c r="R7" s="3"/>
      <c r="S7" s="3"/>
      <c r="T7" s="3"/>
    </row>
    <row r="8" spans="1:20" ht="2.1" customHeight="1" x14ac:dyDescent="0.3">
      <c r="A8" s="24"/>
      <c r="B8" s="6"/>
      <c r="C8" s="6"/>
      <c r="D8" s="7"/>
      <c r="E8" s="31"/>
      <c r="F8" s="32"/>
      <c r="G8" s="33"/>
      <c r="H8" s="33"/>
      <c r="I8" s="2"/>
      <c r="Q8" s="3"/>
      <c r="R8" s="3"/>
      <c r="S8" s="3"/>
      <c r="T8" s="3"/>
    </row>
    <row r="9" spans="1:20" ht="24" customHeight="1" x14ac:dyDescent="0.3">
      <c r="A9" s="11"/>
      <c r="B9" s="11"/>
      <c r="C9" s="11"/>
      <c r="D9" s="7"/>
      <c r="E9" s="125" t="s">
        <v>4</v>
      </c>
      <c r="F9" s="125"/>
      <c r="G9" s="126">
        <v>1</v>
      </c>
      <c r="H9" s="126"/>
      <c r="J9" s="3"/>
      <c r="K9" s="3"/>
      <c r="L9" s="3"/>
      <c r="M9" s="3"/>
      <c r="N9" s="3"/>
      <c r="O9" s="3"/>
      <c r="P9" s="3"/>
      <c r="Q9" s="3"/>
      <c r="R9" s="3"/>
      <c r="S9" s="3"/>
      <c r="T9" s="3"/>
    </row>
    <row r="10" spans="1:20" ht="4.5" customHeight="1" x14ac:dyDescent="0.3">
      <c r="A10" s="108"/>
      <c r="B10" s="12"/>
      <c r="C10" s="12"/>
      <c r="D10" s="7"/>
      <c r="E10" s="13"/>
      <c r="F10" s="12"/>
      <c r="G10" s="12"/>
      <c r="H10" s="12"/>
      <c r="J10" s="3"/>
      <c r="K10" s="3"/>
      <c r="L10" s="3"/>
      <c r="M10" s="3"/>
      <c r="N10" s="3"/>
      <c r="O10" s="3"/>
      <c r="P10" s="3"/>
      <c r="Q10" s="3"/>
      <c r="R10" s="3"/>
      <c r="S10" s="3"/>
      <c r="T10" s="3"/>
    </row>
    <row r="11" spans="1:20" ht="36" customHeight="1" x14ac:dyDescent="0.3">
      <c r="A11" s="109" t="s">
        <v>5</v>
      </c>
      <c r="B11" s="110" t="s">
        <v>6</v>
      </c>
      <c r="C11" s="110" t="s">
        <v>7</v>
      </c>
      <c r="D11" s="110" t="s">
        <v>8</v>
      </c>
      <c r="E11" s="110" t="s">
        <v>9</v>
      </c>
      <c r="F11" s="110" t="s">
        <v>10</v>
      </c>
      <c r="G11" s="110" t="s">
        <v>11</v>
      </c>
      <c r="H11" s="111" t="s">
        <v>12</v>
      </c>
      <c r="I11" s="107"/>
      <c r="J11" s="3"/>
      <c r="K11" s="3"/>
      <c r="L11" s="3"/>
      <c r="M11" s="3"/>
      <c r="N11" s="3"/>
      <c r="O11" s="3"/>
      <c r="P11" s="3"/>
      <c r="Q11" s="3"/>
      <c r="R11" s="3"/>
      <c r="S11" s="3"/>
      <c r="T11" s="3"/>
    </row>
    <row r="12" spans="1:20" ht="22.35" customHeight="1" x14ac:dyDescent="0.3">
      <c r="A12" s="42">
        <v>70114</v>
      </c>
      <c r="B12" s="43" t="s">
        <v>13</v>
      </c>
      <c r="C12" s="43" t="s">
        <v>14</v>
      </c>
      <c r="D12" s="44" t="s">
        <v>15</v>
      </c>
      <c r="E12" s="45">
        <v>50</v>
      </c>
      <c r="F12" s="46">
        <v>7500</v>
      </c>
      <c r="G12" s="47">
        <v>43.82</v>
      </c>
      <c r="H12" s="48">
        <f>Table2[[#This Row],[LIST
PRICE]]*$G$9</f>
        <v>43.82</v>
      </c>
      <c r="J12" s="3"/>
      <c r="K12" s="3"/>
      <c r="L12" s="3"/>
      <c r="M12" s="3"/>
      <c r="N12" s="3"/>
      <c r="O12" s="3"/>
      <c r="P12" s="3"/>
      <c r="Q12" s="3"/>
      <c r="R12" s="3"/>
      <c r="S12" s="3"/>
      <c r="T12" s="3"/>
    </row>
    <row r="13" spans="1:20" ht="22.35" customHeight="1" x14ac:dyDescent="0.3">
      <c r="A13" s="34">
        <v>70115</v>
      </c>
      <c r="B13" s="35" t="s">
        <v>16</v>
      </c>
      <c r="C13" s="35" t="s">
        <v>14</v>
      </c>
      <c r="D13" s="41" t="s">
        <v>17</v>
      </c>
      <c r="E13" s="37">
        <v>100</v>
      </c>
      <c r="F13" s="38">
        <v>6000</v>
      </c>
      <c r="G13" s="39">
        <v>9.1300000000000008</v>
      </c>
      <c r="H13" s="40">
        <f>Table2[[#This Row],[LIST
PRICE]]*$G$9</f>
        <v>9.1300000000000008</v>
      </c>
      <c r="J13" s="3"/>
      <c r="K13" s="3"/>
      <c r="L13" s="3"/>
      <c r="M13" s="3"/>
      <c r="N13" s="3"/>
      <c r="O13" s="3"/>
      <c r="P13" s="3"/>
      <c r="Q13" s="3"/>
      <c r="R13" s="3"/>
      <c r="S13" s="3"/>
      <c r="T13" s="3"/>
    </row>
    <row r="14" spans="1:20" ht="22.35" customHeight="1" x14ac:dyDescent="0.3">
      <c r="A14" s="34">
        <v>70120</v>
      </c>
      <c r="B14" s="35" t="s">
        <v>18</v>
      </c>
      <c r="C14" s="35" t="s">
        <v>14</v>
      </c>
      <c r="D14" s="36" t="s">
        <v>19</v>
      </c>
      <c r="E14" s="37">
        <v>100</v>
      </c>
      <c r="F14" s="38">
        <v>3600</v>
      </c>
      <c r="G14" s="39">
        <v>12.55</v>
      </c>
      <c r="H14" s="40">
        <f>Table2[[#This Row],[LIST
PRICE]]*$G$9</f>
        <v>12.55</v>
      </c>
      <c r="J14" s="3"/>
      <c r="K14" s="3"/>
      <c r="L14" s="3"/>
      <c r="M14" s="3"/>
      <c r="N14" s="3"/>
      <c r="O14" s="3"/>
      <c r="P14" s="3"/>
      <c r="Q14" s="3"/>
      <c r="R14" s="3"/>
      <c r="S14" s="3"/>
      <c r="T14" s="3"/>
    </row>
    <row r="15" spans="1:20" ht="22.35" customHeight="1" x14ac:dyDescent="0.3">
      <c r="A15" s="34">
        <v>70130</v>
      </c>
      <c r="B15" s="35" t="s">
        <v>20</v>
      </c>
      <c r="C15" s="35" t="s">
        <v>14</v>
      </c>
      <c r="D15" s="36" t="s">
        <v>21</v>
      </c>
      <c r="E15" s="37">
        <v>20</v>
      </c>
      <c r="F15" s="38">
        <v>1200</v>
      </c>
      <c r="G15" s="39">
        <v>43.79</v>
      </c>
      <c r="H15" s="40">
        <f>Table2[[#This Row],[LIST
PRICE]]*$G$9</f>
        <v>43.79</v>
      </c>
      <c r="J15" s="3"/>
      <c r="K15" s="3"/>
      <c r="L15" s="3"/>
      <c r="M15" s="3"/>
      <c r="N15" s="3"/>
      <c r="O15" s="3"/>
      <c r="P15" s="3"/>
      <c r="Q15" s="3"/>
      <c r="R15" s="3"/>
      <c r="S15" s="3"/>
      <c r="T15" s="3"/>
    </row>
    <row r="16" spans="1:20" ht="22.35" customHeight="1" x14ac:dyDescent="0.3">
      <c r="A16" s="34">
        <v>70140</v>
      </c>
      <c r="B16" s="35" t="s">
        <v>22</v>
      </c>
      <c r="C16" s="35" t="s">
        <v>14</v>
      </c>
      <c r="D16" s="36" t="s">
        <v>23</v>
      </c>
      <c r="E16" s="37">
        <v>10</v>
      </c>
      <c r="F16" s="38">
        <v>600</v>
      </c>
      <c r="G16" s="39">
        <v>74.36</v>
      </c>
      <c r="H16" s="40">
        <f>Table2[[#This Row],[LIST
PRICE]]*$G$9</f>
        <v>74.36</v>
      </c>
      <c r="J16" s="3"/>
      <c r="K16" s="3"/>
      <c r="L16" s="3"/>
      <c r="M16" s="3"/>
      <c r="N16" s="3"/>
      <c r="O16" s="3"/>
      <c r="P16" s="3"/>
      <c r="Q16" s="3"/>
      <c r="R16" s="3"/>
      <c r="S16" s="3"/>
      <c r="T16" s="3"/>
    </row>
    <row r="17" spans="1:20" ht="22.35" customHeight="1" thickBot="1" x14ac:dyDescent="0.35">
      <c r="A17" s="51">
        <v>70160</v>
      </c>
      <c r="B17" s="59" t="s">
        <v>24</v>
      </c>
      <c r="C17" s="59" t="s">
        <v>14</v>
      </c>
      <c r="D17" s="52" t="s">
        <v>25</v>
      </c>
      <c r="E17" s="60">
        <v>1</v>
      </c>
      <c r="F17" s="75">
        <v>180</v>
      </c>
      <c r="G17" s="76">
        <v>243.34</v>
      </c>
      <c r="H17" s="77">
        <f>Table2[[#This Row],[LIST
PRICE]]*$G$9</f>
        <v>243.34</v>
      </c>
      <c r="J17" s="3"/>
      <c r="K17" s="3"/>
      <c r="L17" s="3"/>
      <c r="M17" s="3"/>
      <c r="N17" s="3"/>
      <c r="O17" s="3"/>
      <c r="P17" s="3"/>
      <c r="Q17" s="3"/>
      <c r="R17" s="3"/>
      <c r="S17" s="3"/>
      <c r="T17" s="3"/>
    </row>
    <row r="18" spans="1:20" ht="22.35" customHeight="1" thickTop="1" x14ac:dyDescent="0.3">
      <c r="A18" s="67">
        <v>70116</v>
      </c>
      <c r="B18" s="72" t="s">
        <v>16</v>
      </c>
      <c r="C18" s="72" t="s">
        <v>26</v>
      </c>
      <c r="D18" s="73" t="s">
        <v>27</v>
      </c>
      <c r="E18" s="74">
        <v>100</v>
      </c>
      <c r="F18" s="46">
        <v>4500</v>
      </c>
      <c r="G18" s="47">
        <v>50.23</v>
      </c>
      <c r="H18" s="48">
        <f>Table2[[#This Row],[LIST
PRICE]]*$G$9</f>
        <v>50.23</v>
      </c>
      <c r="J18" s="3"/>
      <c r="K18" s="3"/>
      <c r="L18" s="3"/>
      <c r="M18" s="3"/>
      <c r="N18" s="3"/>
      <c r="O18" s="3"/>
      <c r="P18" s="3"/>
      <c r="Q18" s="3"/>
      <c r="R18" s="3"/>
      <c r="S18" s="3"/>
      <c r="T18" s="3"/>
    </row>
    <row r="19" spans="1:20" ht="22.35" customHeight="1" x14ac:dyDescent="0.3">
      <c r="A19" s="34">
        <v>70122</v>
      </c>
      <c r="B19" s="35" t="s">
        <v>18</v>
      </c>
      <c r="C19" s="35" t="s">
        <v>26</v>
      </c>
      <c r="D19" s="36" t="s">
        <v>28</v>
      </c>
      <c r="E19" s="37">
        <v>100</v>
      </c>
      <c r="F19" s="38">
        <v>3600</v>
      </c>
      <c r="G19" s="39">
        <v>35.03</v>
      </c>
      <c r="H19" s="40">
        <f>Table2[[#This Row],[LIST
PRICE]]*$G$9</f>
        <v>35.03</v>
      </c>
      <c r="J19" s="3"/>
      <c r="K19" s="3"/>
      <c r="L19" s="3"/>
      <c r="M19" s="3"/>
      <c r="N19" s="3"/>
      <c r="O19" s="3"/>
      <c r="P19" s="3"/>
      <c r="Q19" s="3"/>
      <c r="R19" s="3"/>
      <c r="S19" s="3"/>
      <c r="T19" s="3"/>
    </row>
    <row r="20" spans="1:20" ht="22.35" customHeight="1" x14ac:dyDescent="0.3">
      <c r="A20" s="34">
        <v>70133</v>
      </c>
      <c r="B20" s="35" t="s">
        <v>20</v>
      </c>
      <c r="C20" s="35" t="s">
        <v>26</v>
      </c>
      <c r="D20" s="36" t="s">
        <v>29</v>
      </c>
      <c r="E20" s="37">
        <v>20</v>
      </c>
      <c r="F20" s="38">
        <v>120</v>
      </c>
      <c r="G20" s="39">
        <v>120.09</v>
      </c>
      <c r="H20" s="40">
        <f>Table2[[#This Row],[LIST
PRICE]]*$G$9</f>
        <v>120.09</v>
      </c>
      <c r="J20" s="3"/>
      <c r="K20" s="3"/>
      <c r="L20" s="3"/>
      <c r="M20" s="3"/>
      <c r="N20" s="3"/>
      <c r="O20" s="3"/>
      <c r="P20" s="3"/>
      <c r="Q20" s="3"/>
      <c r="R20" s="3"/>
      <c r="S20" s="3"/>
      <c r="T20" s="3"/>
    </row>
    <row r="21" spans="1:20" ht="22.35" customHeight="1" thickBot="1" x14ac:dyDescent="0.35">
      <c r="A21" s="79">
        <v>70144</v>
      </c>
      <c r="B21" s="80" t="s">
        <v>22</v>
      </c>
      <c r="C21" s="59" t="s">
        <v>26</v>
      </c>
      <c r="D21" s="52" t="s">
        <v>30</v>
      </c>
      <c r="E21" s="53">
        <v>10</v>
      </c>
      <c r="F21" s="75">
        <v>600</v>
      </c>
      <c r="G21" s="76">
        <v>170.49</v>
      </c>
      <c r="H21" s="77">
        <f>Table2[[#This Row],[LIST
PRICE]]*$G$9</f>
        <v>170.49</v>
      </c>
      <c r="J21" s="3"/>
      <c r="K21" s="3"/>
      <c r="L21" s="3"/>
      <c r="M21" s="3"/>
      <c r="N21" s="3"/>
      <c r="O21" s="3"/>
      <c r="P21" s="3"/>
      <c r="Q21" s="3"/>
      <c r="R21" s="3"/>
      <c r="S21" s="3"/>
      <c r="T21" s="3"/>
    </row>
    <row r="22" spans="1:20" ht="22.35" customHeight="1" thickTop="1" x14ac:dyDescent="0.3">
      <c r="A22" s="42">
        <v>70121</v>
      </c>
      <c r="B22" s="43" t="s">
        <v>31</v>
      </c>
      <c r="C22" s="72" t="s">
        <v>32</v>
      </c>
      <c r="D22" s="73" t="s">
        <v>33</v>
      </c>
      <c r="E22" s="74">
        <v>100</v>
      </c>
      <c r="F22" s="46">
        <v>6000</v>
      </c>
      <c r="G22" s="47">
        <v>27.83</v>
      </c>
      <c r="H22" s="48">
        <f>Table2[[#This Row],[LIST
PRICE]]*$G$9</f>
        <v>27.83</v>
      </c>
      <c r="J22" s="3"/>
      <c r="K22" s="3"/>
      <c r="L22" s="3"/>
      <c r="M22" s="3"/>
      <c r="N22" s="3"/>
      <c r="O22" s="3"/>
      <c r="P22" s="3"/>
      <c r="Q22" s="3"/>
      <c r="R22" s="3"/>
      <c r="S22" s="3"/>
      <c r="T22" s="3"/>
    </row>
    <row r="23" spans="1:20" ht="22.35" customHeight="1" x14ac:dyDescent="0.3">
      <c r="A23" s="34">
        <v>70131</v>
      </c>
      <c r="B23" s="35" t="s">
        <v>34</v>
      </c>
      <c r="C23" s="35" t="s">
        <v>32</v>
      </c>
      <c r="D23" s="36" t="s">
        <v>35</v>
      </c>
      <c r="E23" s="37">
        <v>20</v>
      </c>
      <c r="F23" s="38">
        <v>1600</v>
      </c>
      <c r="G23" s="39">
        <v>81.45</v>
      </c>
      <c r="H23" s="40">
        <f>Table2[[#This Row],[LIST
PRICE]]*$G$9</f>
        <v>81.45</v>
      </c>
      <c r="J23" s="3"/>
      <c r="K23" s="3"/>
      <c r="L23" s="3"/>
      <c r="M23" s="3"/>
      <c r="N23" s="3"/>
      <c r="O23" s="3"/>
      <c r="P23" s="3"/>
      <c r="Q23" s="3"/>
      <c r="R23" s="3"/>
      <c r="S23" s="3"/>
      <c r="T23" s="3"/>
    </row>
    <row r="24" spans="1:20" ht="22.35" customHeight="1" x14ac:dyDescent="0.3">
      <c r="A24" s="34">
        <v>70132</v>
      </c>
      <c r="B24" s="35" t="s">
        <v>36</v>
      </c>
      <c r="C24" s="35" t="s">
        <v>32</v>
      </c>
      <c r="D24" s="36" t="s">
        <v>37</v>
      </c>
      <c r="E24" s="37">
        <v>20</v>
      </c>
      <c r="F24" s="38">
        <v>1600</v>
      </c>
      <c r="G24" s="39">
        <v>63.45</v>
      </c>
      <c r="H24" s="40">
        <f>Table2[[#This Row],[LIST
PRICE]]*$G$9</f>
        <v>63.45</v>
      </c>
      <c r="J24" s="3"/>
      <c r="K24" s="3"/>
      <c r="L24" s="3"/>
      <c r="M24" s="3"/>
      <c r="N24" s="3"/>
      <c r="O24" s="3"/>
      <c r="P24" s="3"/>
      <c r="Q24" s="3"/>
      <c r="R24" s="3"/>
      <c r="S24" s="3"/>
      <c r="T24" s="3"/>
    </row>
    <row r="25" spans="1:20" ht="22.35" customHeight="1" x14ac:dyDescent="0.3">
      <c r="A25" s="34">
        <v>70142</v>
      </c>
      <c r="B25" s="35" t="s">
        <v>38</v>
      </c>
      <c r="C25" s="35" t="s">
        <v>32</v>
      </c>
      <c r="D25" s="36" t="s">
        <v>39</v>
      </c>
      <c r="E25" s="37">
        <v>20</v>
      </c>
      <c r="F25" s="38">
        <v>720</v>
      </c>
      <c r="G25" s="39">
        <v>124.33</v>
      </c>
      <c r="H25" s="40">
        <f>Table2[[#This Row],[LIST
PRICE]]*$G$9</f>
        <v>124.33</v>
      </c>
      <c r="J25" s="3"/>
      <c r="K25" s="3"/>
      <c r="L25" s="3"/>
      <c r="M25" s="3"/>
      <c r="N25" s="3"/>
      <c r="O25" s="3"/>
      <c r="P25" s="3"/>
      <c r="Q25" s="3"/>
      <c r="R25" s="3"/>
      <c r="S25" s="3"/>
      <c r="T25" s="3"/>
    </row>
    <row r="26" spans="1:20" ht="22.35" customHeight="1" thickBot="1" x14ac:dyDescent="0.35">
      <c r="A26" s="79">
        <v>70143</v>
      </c>
      <c r="B26" s="80" t="s">
        <v>40</v>
      </c>
      <c r="C26" s="80" t="s">
        <v>32</v>
      </c>
      <c r="D26" s="81" t="s">
        <v>41</v>
      </c>
      <c r="E26" s="53">
        <v>20</v>
      </c>
      <c r="F26" s="55">
        <v>720</v>
      </c>
      <c r="G26" s="61">
        <v>132.85</v>
      </c>
      <c r="H26" s="62">
        <f>Table2[[#This Row],[LIST
PRICE]]*$G$9</f>
        <v>132.85</v>
      </c>
      <c r="J26" s="3"/>
      <c r="K26" s="3"/>
      <c r="L26" s="3"/>
      <c r="M26" s="3"/>
      <c r="N26" s="3"/>
      <c r="O26" s="3"/>
      <c r="P26" s="3"/>
      <c r="Q26" s="3"/>
      <c r="R26" s="3"/>
      <c r="S26" s="3"/>
      <c r="T26" s="3"/>
    </row>
    <row r="27" spans="1:20" ht="22.35" customHeight="1" thickTop="1" x14ac:dyDescent="0.3">
      <c r="A27" s="42">
        <v>70151</v>
      </c>
      <c r="B27" s="43" t="s">
        <v>16</v>
      </c>
      <c r="C27" s="43" t="s">
        <v>43</v>
      </c>
      <c r="D27" s="44" t="s">
        <v>44</v>
      </c>
      <c r="E27" s="74">
        <v>100</v>
      </c>
      <c r="F27" s="82">
        <v>8000</v>
      </c>
      <c r="G27" s="84">
        <v>36.85</v>
      </c>
      <c r="H27" s="86">
        <f>Table2[[#This Row],[LIST
PRICE]]*$G$9</f>
        <v>36.85</v>
      </c>
      <c r="J27" s="3"/>
      <c r="K27" s="3"/>
      <c r="L27" s="3"/>
      <c r="M27" s="3"/>
      <c r="N27" s="3"/>
      <c r="O27" s="3"/>
      <c r="P27" s="3"/>
      <c r="Q27" s="3"/>
      <c r="R27" s="3"/>
      <c r="S27" s="3"/>
      <c r="T27" s="3"/>
    </row>
    <row r="28" spans="1:20" ht="22.35" customHeight="1" x14ac:dyDescent="0.3">
      <c r="A28" s="34">
        <v>70152</v>
      </c>
      <c r="B28" s="35" t="s">
        <v>18</v>
      </c>
      <c r="C28" s="35" t="s">
        <v>43</v>
      </c>
      <c r="D28" s="36" t="s">
        <v>45</v>
      </c>
      <c r="E28" s="37">
        <v>100</v>
      </c>
      <c r="F28" s="38">
        <v>6000</v>
      </c>
      <c r="G28" s="39">
        <v>61.55</v>
      </c>
      <c r="H28" s="40">
        <f>Table2[[#This Row],[LIST
PRICE]]*$G$9</f>
        <v>61.55</v>
      </c>
      <c r="J28" s="3"/>
      <c r="K28" s="3"/>
      <c r="L28" s="3"/>
      <c r="M28" s="3"/>
      <c r="N28" s="3"/>
      <c r="O28" s="3"/>
      <c r="P28" s="3"/>
      <c r="Q28" s="3"/>
      <c r="R28" s="3"/>
      <c r="S28" s="3"/>
      <c r="T28" s="3"/>
    </row>
    <row r="29" spans="1:20" ht="22.35" customHeight="1" x14ac:dyDescent="0.3">
      <c r="A29" s="34">
        <v>70153</v>
      </c>
      <c r="B29" s="35" t="s">
        <v>20</v>
      </c>
      <c r="C29" s="35" t="s">
        <v>43</v>
      </c>
      <c r="D29" s="36" t="s">
        <v>46</v>
      </c>
      <c r="E29" s="37">
        <v>20</v>
      </c>
      <c r="F29" s="38">
        <v>2400</v>
      </c>
      <c r="G29" s="39">
        <v>102.86</v>
      </c>
      <c r="H29" s="40">
        <f>Table2[[#This Row],[LIST
PRICE]]*$G$9</f>
        <v>102.86</v>
      </c>
      <c r="J29" s="3"/>
      <c r="K29" s="3"/>
      <c r="L29" s="3"/>
      <c r="M29" s="3"/>
      <c r="N29" s="3"/>
      <c r="O29" s="3"/>
      <c r="P29" s="3"/>
      <c r="Q29" s="3"/>
      <c r="R29" s="3"/>
      <c r="S29" s="3"/>
      <c r="T29" s="3"/>
    </row>
    <row r="30" spans="1:20" ht="22.35" customHeight="1" x14ac:dyDescent="0.3">
      <c r="A30" s="34">
        <v>70154</v>
      </c>
      <c r="B30" s="35" t="s">
        <v>22</v>
      </c>
      <c r="C30" s="35" t="s">
        <v>43</v>
      </c>
      <c r="D30" s="36" t="s">
        <v>47</v>
      </c>
      <c r="E30" s="37">
        <v>10</v>
      </c>
      <c r="F30" s="38">
        <v>960</v>
      </c>
      <c r="G30" s="39">
        <v>146.79</v>
      </c>
      <c r="H30" s="40">
        <f>Table2[[#This Row],[LIST
PRICE]]*$G$9</f>
        <v>146.79</v>
      </c>
      <c r="J30" s="3"/>
      <c r="K30" s="3"/>
      <c r="L30" s="3"/>
      <c r="M30" s="3"/>
      <c r="N30" s="3"/>
      <c r="O30" s="3"/>
      <c r="P30" s="3"/>
      <c r="Q30" s="3"/>
      <c r="R30" s="3"/>
      <c r="S30" s="3"/>
      <c r="T30" s="3"/>
    </row>
    <row r="31" spans="1:20" ht="22.35" customHeight="1" thickBot="1" x14ac:dyDescent="0.35">
      <c r="A31" s="51">
        <v>70156</v>
      </c>
      <c r="B31" s="59" t="s">
        <v>24</v>
      </c>
      <c r="C31" s="59" t="s">
        <v>43</v>
      </c>
      <c r="D31" s="52" t="s">
        <v>48</v>
      </c>
      <c r="E31" s="88">
        <v>10</v>
      </c>
      <c r="F31" s="55">
        <v>270</v>
      </c>
      <c r="G31" s="61">
        <v>370.72</v>
      </c>
      <c r="H31" s="62">
        <f>Table2[[#This Row],[LIST
PRICE]]*$G$9</f>
        <v>370.72</v>
      </c>
      <c r="J31" s="3"/>
      <c r="K31" s="3"/>
      <c r="L31" s="3"/>
      <c r="M31" s="3"/>
      <c r="N31" s="3"/>
      <c r="O31" s="3"/>
      <c r="P31" s="3"/>
      <c r="Q31" s="3"/>
      <c r="R31" s="3"/>
      <c r="S31" s="3"/>
      <c r="T31" s="3"/>
    </row>
    <row r="32" spans="1:20" ht="22.35" customHeight="1" thickTop="1" x14ac:dyDescent="0.3">
      <c r="A32" s="67">
        <v>70211</v>
      </c>
      <c r="B32" s="72" t="s">
        <v>49</v>
      </c>
      <c r="C32" s="72" t="s">
        <v>50</v>
      </c>
      <c r="D32" s="73" t="s">
        <v>51</v>
      </c>
      <c r="E32" s="45">
        <v>50</v>
      </c>
      <c r="F32" s="82">
        <v>12600</v>
      </c>
      <c r="G32" s="84">
        <v>36.46</v>
      </c>
      <c r="H32" s="86">
        <f>Table2[[#This Row],[LIST
PRICE]]*$G$9</f>
        <v>36.46</v>
      </c>
      <c r="J32" s="3"/>
      <c r="K32" s="3"/>
      <c r="L32" s="3"/>
      <c r="M32" s="3"/>
      <c r="N32" s="3"/>
      <c r="O32" s="3"/>
      <c r="P32" s="3"/>
      <c r="Q32" s="3"/>
      <c r="R32" s="3"/>
      <c r="S32" s="3"/>
      <c r="T32" s="3"/>
    </row>
    <row r="33" spans="1:20" ht="22.35" customHeight="1" x14ac:dyDescent="0.3">
      <c r="A33" s="34">
        <v>70221</v>
      </c>
      <c r="B33" s="35" t="s">
        <v>31</v>
      </c>
      <c r="C33" s="35" t="s">
        <v>50</v>
      </c>
      <c r="D33" s="36" t="s">
        <v>52</v>
      </c>
      <c r="E33" s="37">
        <v>100</v>
      </c>
      <c r="F33" s="38">
        <v>9600</v>
      </c>
      <c r="G33" s="39">
        <v>15.91</v>
      </c>
      <c r="H33" s="40">
        <f>Table2[[#This Row],[LIST
PRICE]]*$G$9</f>
        <v>15.91</v>
      </c>
      <c r="J33" s="3"/>
      <c r="K33" s="3"/>
      <c r="L33" s="3"/>
      <c r="M33" s="3"/>
      <c r="N33" s="3"/>
      <c r="O33" s="3"/>
      <c r="P33" s="3"/>
      <c r="Q33" s="3"/>
      <c r="R33" s="3"/>
      <c r="S33" s="3"/>
      <c r="T33" s="3"/>
    </row>
    <row r="34" spans="1:20" ht="22.35" customHeight="1" x14ac:dyDescent="0.3">
      <c r="A34" s="34">
        <v>70231</v>
      </c>
      <c r="B34" s="35" t="s">
        <v>34</v>
      </c>
      <c r="C34" s="35" t="s">
        <v>50</v>
      </c>
      <c r="D34" s="36" t="s">
        <v>53</v>
      </c>
      <c r="E34" s="37">
        <v>20</v>
      </c>
      <c r="F34" s="38">
        <v>2500</v>
      </c>
      <c r="G34" s="39">
        <v>76.319999999999993</v>
      </c>
      <c r="H34" s="40">
        <f>Table2[[#This Row],[LIST
PRICE]]*$G$9</f>
        <v>76.319999999999993</v>
      </c>
      <c r="J34" s="3"/>
      <c r="K34" s="3"/>
      <c r="L34" s="3"/>
      <c r="M34" s="3"/>
      <c r="N34" s="3"/>
      <c r="O34" s="3"/>
      <c r="P34" s="3"/>
      <c r="Q34" s="3"/>
      <c r="R34" s="3"/>
      <c r="S34" s="3"/>
      <c r="T34" s="3"/>
    </row>
    <row r="35" spans="1:20" ht="22.35" customHeight="1" x14ac:dyDescent="0.3">
      <c r="A35" s="34">
        <v>70232</v>
      </c>
      <c r="B35" s="35" t="s">
        <v>36</v>
      </c>
      <c r="C35" s="35" t="s">
        <v>50</v>
      </c>
      <c r="D35" s="36" t="s">
        <v>54</v>
      </c>
      <c r="E35" s="37">
        <v>20</v>
      </c>
      <c r="F35" s="38">
        <v>2400</v>
      </c>
      <c r="G35" s="39">
        <v>40.28</v>
      </c>
      <c r="H35" s="40">
        <f>Table2[[#This Row],[LIST
PRICE]]*$G$9</f>
        <v>40.28</v>
      </c>
      <c r="J35" s="3"/>
      <c r="K35" s="3"/>
      <c r="L35" s="3"/>
      <c r="M35" s="3"/>
      <c r="N35" s="3"/>
      <c r="O35" s="3"/>
      <c r="P35" s="3"/>
      <c r="Q35" s="3"/>
      <c r="R35" s="3"/>
      <c r="S35" s="3"/>
      <c r="T35" s="3"/>
    </row>
    <row r="36" spans="1:20" ht="22.35" customHeight="1" x14ac:dyDescent="0.3">
      <c r="A36" s="34">
        <v>70242</v>
      </c>
      <c r="B36" s="35" t="s">
        <v>38</v>
      </c>
      <c r="C36" s="35" t="s">
        <v>50</v>
      </c>
      <c r="D36" s="36" t="s">
        <v>55</v>
      </c>
      <c r="E36" s="37">
        <v>10</v>
      </c>
      <c r="F36" s="38">
        <v>1200</v>
      </c>
      <c r="G36" s="39">
        <v>132.66999999999999</v>
      </c>
      <c r="H36" s="40">
        <f>Table2[[#This Row],[LIST
PRICE]]*$G$9</f>
        <v>132.66999999999999</v>
      </c>
      <c r="J36" s="3"/>
      <c r="K36" s="3"/>
      <c r="L36" s="3"/>
      <c r="M36" s="3"/>
      <c r="N36" s="3"/>
      <c r="O36" s="3"/>
      <c r="P36" s="3"/>
      <c r="Q36" s="3"/>
      <c r="R36" s="3"/>
      <c r="S36" s="3"/>
      <c r="T36" s="3"/>
    </row>
    <row r="37" spans="1:20" ht="22.35" customHeight="1" x14ac:dyDescent="0.3">
      <c r="A37" s="34">
        <v>70243</v>
      </c>
      <c r="B37" s="35" t="s">
        <v>40</v>
      </c>
      <c r="C37" s="35" t="s">
        <v>50</v>
      </c>
      <c r="D37" s="36" t="s">
        <v>56</v>
      </c>
      <c r="E37" s="37">
        <v>10</v>
      </c>
      <c r="F37" s="38">
        <v>1200</v>
      </c>
      <c r="G37" s="39">
        <v>68.53</v>
      </c>
      <c r="H37" s="40">
        <f>Table2[[#This Row],[LIST
PRICE]]*$G$9</f>
        <v>68.53</v>
      </c>
      <c r="J37" s="3"/>
      <c r="K37" s="3"/>
      <c r="L37" s="3"/>
      <c r="M37" s="3"/>
      <c r="N37" s="3"/>
      <c r="O37" s="3"/>
      <c r="P37" s="3"/>
      <c r="Q37" s="3"/>
      <c r="R37" s="3"/>
      <c r="S37" s="3"/>
      <c r="T37" s="3"/>
    </row>
    <row r="38" spans="1:20" ht="22.35" customHeight="1" thickBot="1" x14ac:dyDescent="0.35">
      <c r="A38" s="79">
        <v>70264</v>
      </c>
      <c r="B38" s="80" t="s">
        <v>42</v>
      </c>
      <c r="C38" s="80" t="s">
        <v>50</v>
      </c>
      <c r="D38" s="52" t="s">
        <v>57</v>
      </c>
      <c r="E38" s="53">
        <v>10</v>
      </c>
      <c r="F38" s="75">
        <v>360</v>
      </c>
      <c r="G38" s="61">
        <v>340.73</v>
      </c>
      <c r="H38" s="62">
        <f>Table2[[#This Row],[LIST
PRICE]]*$G$9</f>
        <v>340.73</v>
      </c>
      <c r="J38" s="3"/>
      <c r="K38" s="3"/>
      <c r="L38" s="3"/>
      <c r="M38" s="3"/>
      <c r="N38" s="3"/>
      <c r="O38" s="3"/>
      <c r="P38" s="3"/>
      <c r="Q38" s="3"/>
      <c r="R38" s="3"/>
      <c r="S38" s="3"/>
      <c r="T38" s="3"/>
    </row>
    <row r="39" spans="1:20" ht="22.35" customHeight="1" thickTop="1" thickBot="1" x14ac:dyDescent="0.35">
      <c r="A39" s="56">
        <v>75340</v>
      </c>
      <c r="B39" s="54" t="s">
        <v>22</v>
      </c>
      <c r="C39" s="89" t="s">
        <v>58</v>
      </c>
      <c r="D39" s="90" t="s">
        <v>59</v>
      </c>
      <c r="E39" s="91">
        <v>25</v>
      </c>
      <c r="F39" s="71">
        <v>1500</v>
      </c>
      <c r="G39" s="92">
        <v>54.93</v>
      </c>
      <c r="H39" s="93">
        <f>Table2[[#This Row],[LIST
PRICE]]*$G$9</f>
        <v>54.93</v>
      </c>
      <c r="J39" s="3"/>
      <c r="K39" s="3"/>
      <c r="L39" s="3"/>
      <c r="M39" s="3"/>
      <c r="N39" s="3"/>
      <c r="O39" s="3"/>
      <c r="P39" s="3"/>
      <c r="Q39" s="3"/>
      <c r="R39" s="3"/>
      <c r="S39" s="3"/>
      <c r="T39" s="3"/>
    </row>
    <row r="40" spans="1:20" ht="22.35" customHeight="1" thickTop="1" x14ac:dyDescent="0.3">
      <c r="A40" s="67">
        <v>70311</v>
      </c>
      <c r="B40" s="72" t="s">
        <v>49</v>
      </c>
      <c r="C40" s="43" t="s">
        <v>60</v>
      </c>
      <c r="D40" s="44" t="s">
        <v>61</v>
      </c>
      <c r="E40" s="45">
        <v>100</v>
      </c>
      <c r="F40" s="82">
        <v>6000</v>
      </c>
      <c r="G40" s="47">
        <v>99.879100000000008</v>
      </c>
      <c r="H40" s="86">
        <f>Table2[[#This Row],[LIST
PRICE]]*$G$9</f>
        <v>99.879100000000008</v>
      </c>
      <c r="J40" s="3"/>
      <c r="K40" s="3"/>
      <c r="L40" s="3"/>
      <c r="M40" s="3"/>
      <c r="N40" s="3"/>
      <c r="O40" s="3"/>
      <c r="P40" s="3"/>
      <c r="Q40" s="3"/>
      <c r="R40" s="3"/>
      <c r="S40" s="3"/>
      <c r="T40" s="3"/>
    </row>
    <row r="41" spans="1:20" ht="22.35" customHeight="1" x14ac:dyDescent="0.3">
      <c r="A41" s="42">
        <v>70315</v>
      </c>
      <c r="B41" s="43" t="s">
        <v>16</v>
      </c>
      <c r="C41" s="43" t="s">
        <v>60</v>
      </c>
      <c r="D41" s="44" t="s">
        <v>62</v>
      </c>
      <c r="E41" s="45">
        <v>100</v>
      </c>
      <c r="F41" s="46">
        <v>6000</v>
      </c>
      <c r="G41" s="47">
        <v>17.27</v>
      </c>
      <c r="H41" s="48">
        <f>Table2[[#This Row],[LIST
PRICE]]*$G$9</f>
        <v>17.27</v>
      </c>
      <c r="J41" s="3"/>
      <c r="K41" s="3"/>
      <c r="L41" s="3"/>
      <c r="M41" s="3"/>
      <c r="N41" s="3"/>
      <c r="O41" s="3"/>
      <c r="P41" s="3"/>
      <c r="Q41" s="3"/>
      <c r="R41" s="3"/>
      <c r="S41" s="3"/>
      <c r="T41" s="3"/>
    </row>
    <row r="42" spans="1:20" ht="22.35" customHeight="1" x14ac:dyDescent="0.3">
      <c r="A42" s="34">
        <v>70320</v>
      </c>
      <c r="B42" s="35" t="s">
        <v>18</v>
      </c>
      <c r="C42" s="35" t="s">
        <v>60</v>
      </c>
      <c r="D42" s="36" t="s">
        <v>63</v>
      </c>
      <c r="E42" s="37">
        <v>100</v>
      </c>
      <c r="F42" s="38">
        <v>3600</v>
      </c>
      <c r="G42" s="39">
        <v>29.54</v>
      </c>
      <c r="H42" s="40">
        <f>Table2[[#This Row],[LIST
PRICE]]*$G$9</f>
        <v>29.54</v>
      </c>
      <c r="J42" s="3"/>
      <c r="K42" s="3"/>
      <c r="L42" s="3"/>
      <c r="M42" s="3"/>
      <c r="N42" s="3"/>
      <c r="O42" s="3"/>
      <c r="P42" s="3"/>
      <c r="Q42" s="3"/>
      <c r="R42" s="3"/>
      <c r="S42" s="3"/>
      <c r="T42" s="3"/>
    </row>
    <row r="43" spans="1:20" ht="22.35" customHeight="1" x14ac:dyDescent="0.3">
      <c r="A43" s="34">
        <v>70330</v>
      </c>
      <c r="B43" s="35" t="s">
        <v>20</v>
      </c>
      <c r="C43" s="35" t="s">
        <v>60</v>
      </c>
      <c r="D43" s="36" t="s">
        <v>64</v>
      </c>
      <c r="E43" s="37">
        <v>20</v>
      </c>
      <c r="F43" s="38">
        <v>1200</v>
      </c>
      <c r="G43" s="39">
        <v>78.83</v>
      </c>
      <c r="H43" s="40">
        <f>Table2[[#This Row],[LIST
PRICE]]*$G$9</f>
        <v>78.83</v>
      </c>
      <c r="J43" s="3"/>
      <c r="K43" s="3"/>
      <c r="L43" s="3"/>
      <c r="M43" s="3"/>
      <c r="N43" s="3"/>
      <c r="O43" s="3"/>
      <c r="P43" s="3"/>
      <c r="Q43" s="3"/>
      <c r="R43" s="3"/>
      <c r="S43" s="3"/>
      <c r="T43" s="3"/>
    </row>
    <row r="44" spans="1:20" ht="22.35" customHeight="1" x14ac:dyDescent="0.3">
      <c r="A44" s="34">
        <v>70340</v>
      </c>
      <c r="B44" s="35" t="s">
        <v>22</v>
      </c>
      <c r="C44" s="35" t="s">
        <v>60</v>
      </c>
      <c r="D44" s="36" t="s">
        <v>65</v>
      </c>
      <c r="E44" s="37">
        <v>10</v>
      </c>
      <c r="F44" s="38">
        <v>600</v>
      </c>
      <c r="G44" s="39">
        <v>102.38</v>
      </c>
      <c r="H44" s="40">
        <f>Table2[[#This Row],[LIST
PRICE]]*$G$9</f>
        <v>102.38</v>
      </c>
      <c r="J44" s="3"/>
      <c r="K44" s="3"/>
      <c r="L44" s="3"/>
      <c r="M44" s="3"/>
      <c r="N44" s="3"/>
      <c r="O44" s="3"/>
      <c r="P44" s="3"/>
      <c r="Q44" s="3"/>
      <c r="R44" s="3"/>
      <c r="S44" s="3"/>
      <c r="T44" s="3"/>
    </row>
    <row r="45" spans="1:20" ht="22.35" customHeight="1" thickBot="1" x14ac:dyDescent="0.35">
      <c r="A45" s="79">
        <v>70360</v>
      </c>
      <c r="B45" s="59" t="s">
        <v>24</v>
      </c>
      <c r="C45" s="59" t="s">
        <v>60</v>
      </c>
      <c r="D45" s="81" t="s">
        <v>66</v>
      </c>
      <c r="E45" s="88">
        <v>10</v>
      </c>
      <c r="F45" s="55">
        <v>270</v>
      </c>
      <c r="G45" s="61">
        <v>328.39</v>
      </c>
      <c r="H45" s="62">
        <f>Table2[[#This Row],[LIST
PRICE]]*$G$9</f>
        <v>328.39</v>
      </c>
      <c r="J45" s="3"/>
      <c r="K45" s="3"/>
      <c r="L45" s="3"/>
      <c r="M45" s="3"/>
      <c r="N45" s="3"/>
      <c r="O45" s="3"/>
      <c r="P45" s="3"/>
      <c r="Q45" s="3"/>
      <c r="R45" s="3"/>
      <c r="S45" s="3"/>
      <c r="T45" s="3"/>
    </row>
    <row r="46" spans="1:20" ht="22.35" customHeight="1" thickTop="1" x14ac:dyDescent="0.3">
      <c r="A46" s="42">
        <v>70414</v>
      </c>
      <c r="B46" s="72" t="s">
        <v>13</v>
      </c>
      <c r="C46" s="72" t="s">
        <v>67</v>
      </c>
      <c r="D46" s="44" t="s">
        <v>68</v>
      </c>
      <c r="E46" s="45">
        <v>50</v>
      </c>
      <c r="F46" s="82">
        <v>7500</v>
      </c>
      <c r="G46" s="84">
        <v>54.73</v>
      </c>
      <c r="H46" s="86">
        <f>Table2[[#This Row],[LIST
PRICE]]*$G$9</f>
        <v>54.73</v>
      </c>
      <c r="J46" s="3"/>
      <c r="K46" s="3"/>
      <c r="L46" s="3"/>
      <c r="M46" s="3"/>
      <c r="N46" s="3"/>
      <c r="O46" s="3"/>
      <c r="P46" s="3"/>
      <c r="Q46" s="3"/>
      <c r="R46" s="3"/>
      <c r="S46" s="3"/>
      <c r="T46" s="3"/>
    </row>
    <row r="47" spans="1:20" ht="22.35" customHeight="1" x14ac:dyDescent="0.3">
      <c r="A47" s="34">
        <v>70411</v>
      </c>
      <c r="B47" s="35" t="s">
        <v>49</v>
      </c>
      <c r="C47" s="35" t="s">
        <v>67</v>
      </c>
      <c r="D47" s="36" t="s">
        <v>69</v>
      </c>
      <c r="E47" s="37">
        <v>100</v>
      </c>
      <c r="F47" s="38">
        <v>6000</v>
      </c>
      <c r="G47" s="39">
        <v>25.16</v>
      </c>
      <c r="H47" s="40">
        <f>Table2[[#This Row],[LIST
PRICE]]*$G$9</f>
        <v>25.16</v>
      </c>
      <c r="J47" s="3"/>
      <c r="K47" s="3"/>
      <c r="L47" s="3"/>
      <c r="M47" s="3"/>
      <c r="N47" s="3"/>
      <c r="O47" s="3"/>
      <c r="P47" s="3"/>
      <c r="Q47" s="3"/>
      <c r="R47" s="3"/>
      <c r="S47" s="3"/>
      <c r="T47" s="3"/>
    </row>
    <row r="48" spans="1:20" ht="22.35" customHeight="1" x14ac:dyDescent="0.3">
      <c r="A48" s="34">
        <v>70415</v>
      </c>
      <c r="B48" s="35" t="s">
        <v>16</v>
      </c>
      <c r="C48" s="35" t="s">
        <v>67</v>
      </c>
      <c r="D48" s="36" t="s">
        <v>70</v>
      </c>
      <c r="E48" s="37">
        <v>100</v>
      </c>
      <c r="F48" s="38">
        <v>8000</v>
      </c>
      <c r="G48" s="39">
        <v>17.38</v>
      </c>
      <c r="H48" s="40">
        <f>Table2[[#This Row],[LIST
PRICE]]*$G$9</f>
        <v>17.38</v>
      </c>
      <c r="J48" s="3"/>
      <c r="K48" s="3"/>
      <c r="L48" s="3"/>
      <c r="M48" s="3"/>
      <c r="N48" s="3"/>
      <c r="O48" s="3"/>
      <c r="P48" s="3"/>
      <c r="Q48" s="3"/>
      <c r="R48" s="3"/>
      <c r="S48" s="3"/>
      <c r="T48" s="3"/>
    </row>
    <row r="49" spans="1:20" ht="22.35" customHeight="1" x14ac:dyDescent="0.3">
      <c r="A49" s="34">
        <v>70420</v>
      </c>
      <c r="B49" s="35" t="s">
        <v>18</v>
      </c>
      <c r="C49" s="35" t="s">
        <v>67</v>
      </c>
      <c r="D49" s="36" t="s">
        <v>71</v>
      </c>
      <c r="E49" s="37">
        <v>100</v>
      </c>
      <c r="F49" s="38">
        <v>8000</v>
      </c>
      <c r="G49" s="39">
        <v>23.38</v>
      </c>
      <c r="H49" s="40">
        <f>Table2[[#This Row],[LIST
PRICE]]*$G$9</f>
        <v>23.38</v>
      </c>
      <c r="J49" s="3"/>
      <c r="K49" s="3"/>
      <c r="L49" s="3"/>
      <c r="M49" s="3"/>
      <c r="N49" s="3"/>
      <c r="O49" s="3"/>
      <c r="P49" s="3"/>
      <c r="Q49" s="3"/>
      <c r="R49" s="3"/>
      <c r="S49" s="3"/>
      <c r="T49" s="3"/>
    </row>
    <row r="50" spans="1:20" ht="22.35" customHeight="1" x14ac:dyDescent="0.3">
      <c r="A50" s="34">
        <v>70430</v>
      </c>
      <c r="B50" s="35" t="s">
        <v>20</v>
      </c>
      <c r="C50" s="35" t="s">
        <v>67</v>
      </c>
      <c r="D50" s="36" t="s">
        <v>72</v>
      </c>
      <c r="E50" s="37">
        <v>20</v>
      </c>
      <c r="F50" s="38">
        <v>1600</v>
      </c>
      <c r="G50" s="39">
        <v>65.260000000000005</v>
      </c>
      <c r="H50" s="40">
        <f>Table2[[#This Row],[LIST
PRICE]]*$G$9</f>
        <v>65.260000000000005</v>
      </c>
      <c r="J50" s="3"/>
      <c r="K50" s="3"/>
      <c r="L50" s="3"/>
      <c r="M50" s="3"/>
      <c r="N50" s="3"/>
      <c r="O50" s="3"/>
      <c r="P50" s="3"/>
      <c r="Q50" s="3"/>
      <c r="R50" s="3"/>
      <c r="S50" s="3"/>
      <c r="T50" s="3"/>
    </row>
    <row r="51" spans="1:20" ht="22.35" customHeight="1" thickBot="1" x14ac:dyDescent="0.35">
      <c r="A51" s="51">
        <v>70440</v>
      </c>
      <c r="B51" s="59" t="s">
        <v>22</v>
      </c>
      <c r="C51" s="80" t="s">
        <v>67</v>
      </c>
      <c r="D51" s="52" t="s">
        <v>73</v>
      </c>
      <c r="E51" s="88">
        <v>10</v>
      </c>
      <c r="F51" s="75">
        <v>800</v>
      </c>
      <c r="G51" s="76">
        <v>147.83000000000001</v>
      </c>
      <c r="H51" s="62">
        <f>Table2[[#This Row],[LIST
PRICE]]*$G$9</f>
        <v>147.83000000000001</v>
      </c>
      <c r="J51" s="3"/>
      <c r="K51" s="3"/>
      <c r="L51" s="3"/>
      <c r="M51" s="3"/>
      <c r="N51" s="3"/>
      <c r="O51" s="3"/>
      <c r="P51" s="3"/>
      <c r="Q51" s="3"/>
      <c r="R51" s="3"/>
      <c r="S51" s="3"/>
      <c r="T51" s="3"/>
    </row>
    <row r="52" spans="1:20" ht="22.35" customHeight="1" thickTop="1" x14ac:dyDescent="0.3">
      <c r="A52" s="67">
        <v>70521</v>
      </c>
      <c r="B52" s="72" t="s">
        <v>31</v>
      </c>
      <c r="C52" s="43" t="s">
        <v>323</v>
      </c>
      <c r="D52" s="73" t="s">
        <v>74</v>
      </c>
      <c r="E52" s="45">
        <v>20</v>
      </c>
      <c r="F52" s="46">
        <v>1440</v>
      </c>
      <c r="G52" s="47">
        <v>173.12</v>
      </c>
      <c r="H52" s="86">
        <f>Table2[[#This Row],[LIST
PRICE]]*$G$9</f>
        <v>173.12</v>
      </c>
      <c r="J52" s="3"/>
      <c r="K52" s="3"/>
      <c r="L52" s="3"/>
      <c r="M52" s="3"/>
      <c r="N52" s="3"/>
      <c r="O52" s="3"/>
      <c r="P52" s="3"/>
      <c r="Q52" s="3"/>
      <c r="R52" s="3"/>
      <c r="S52" s="3"/>
      <c r="T52" s="3"/>
    </row>
    <row r="53" spans="1:20" ht="22.35" customHeight="1" x14ac:dyDescent="0.3">
      <c r="A53" s="34">
        <v>70520</v>
      </c>
      <c r="B53" s="35" t="s">
        <v>18</v>
      </c>
      <c r="C53" s="35" t="s">
        <v>323</v>
      </c>
      <c r="D53" s="36" t="s">
        <v>75</v>
      </c>
      <c r="E53" s="37">
        <v>25</v>
      </c>
      <c r="F53" s="38">
        <v>1500</v>
      </c>
      <c r="G53" s="39">
        <v>91.2</v>
      </c>
      <c r="H53" s="40">
        <f>Table2[[#This Row],[LIST
PRICE]]*$G$9</f>
        <v>91.2</v>
      </c>
      <c r="J53" s="3"/>
      <c r="K53" s="3"/>
      <c r="L53" s="3"/>
      <c r="M53" s="3"/>
      <c r="N53" s="3"/>
      <c r="O53" s="3"/>
      <c r="P53" s="3"/>
      <c r="Q53" s="3"/>
      <c r="R53" s="3"/>
      <c r="S53" s="3"/>
      <c r="T53" s="3"/>
    </row>
    <row r="54" spans="1:20" ht="22.35" customHeight="1" thickBot="1" x14ac:dyDescent="0.35">
      <c r="A54" s="79">
        <v>70543</v>
      </c>
      <c r="B54" s="80" t="s">
        <v>40</v>
      </c>
      <c r="C54" s="80" t="s">
        <v>323</v>
      </c>
      <c r="D54" s="52" t="s">
        <v>76</v>
      </c>
      <c r="E54" s="53">
        <v>20</v>
      </c>
      <c r="F54" s="75">
        <v>540</v>
      </c>
      <c r="G54" s="76">
        <v>197.25</v>
      </c>
      <c r="H54" s="62">
        <f>Table2[[#This Row],[LIST
PRICE]]*$G$9</f>
        <v>197.25</v>
      </c>
      <c r="J54" s="3"/>
      <c r="K54" s="3"/>
      <c r="L54" s="3"/>
      <c r="M54" s="3"/>
      <c r="N54" s="3"/>
      <c r="O54" s="3"/>
      <c r="P54" s="3"/>
      <c r="Q54" s="3"/>
      <c r="R54" s="3"/>
      <c r="S54" s="3"/>
      <c r="T54" s="3"/>
    </row>
    <row r="55" spans="1:20" ht="22.35" customHeight="1" thickTop="1" x14ac:dyDescent="0.3">
      <c r="A55" s="42">
        <v>72120</v>
      </c>
      <c r="B55" s="43" t="s">
        <v>18</v>
      </c>
      <c r="C55" s="43" t="s">
        <v>79</v>
      </c>
      <c r="D55" s="73" t="s">
        <v>80</v>
      </c>
      <c r="E55" s="94">
        <v>100</v>
      </c>
      <c r="F55" s="46">
        <v>3600</v>
      </c>
      <c r="G55" s="47">
        <v>48.14</v>
      </c>
      <c r="H55" s="86">
        <f>Table2[[#This Row],[LIST
PRICE]]*$G$9</f>
        <v>48.14</v>
      </c>
      <c r="J55" s="3"/>
      <c r="K55" s="3"/>
      <c r="L55" s="3"/>
      <c r="M55" s="3"/>
      <c r="N55" s="3"/>
      <c r="O55" s="3"/>
      <c r="P55" s="3"/>
      <c r="Q55" s="3"/>
      <c r="R55" s="3"/>
      <c r="S55" s="3"/>
      <c r="T55" s="3"/>
    </row>
    <row r="56" spans="1:20" ht="22.35" customHeight="1" x14ac:dyDescent="0.3">
      <c r="A56" s="34">
        <v>72130</v>
      </c>
      <c r="B56" s="35" t="s">
        <v>20</v>
      </c>
      <c r="C56" s="35" t="s">
        <v>79</v>
      </c>
      <c r="D56" s="36" t="s">
        <v>81</v>
      </c>
      <c r="E56" s="50">
        <v>20</v>
      </c>
      <c r="F56" s="38">
        <v>1600</v>
      </c>
      <c r="G56" s="39">
        <v>69.89</v>
      </c>
      <c r="H56" s="40">
        <f>Table2[[#This Row],[LIST
PRICE]]*$G$9</f>
        <v>69.89</v>
      </c>
      <c r="J56" s="3"/>
      <c r="K56" s="3"/>
      <c r="L56" s="3"/>
      <c r="M56" s="3"/>
      <c r="N56" s="3"/>
      <c r="O56" s="3"/>
      <c r="P56" s="3"/>
      <c r="Q56" s="3"/>
      <c r="R56" s="3"/>
      <c r="S56" s="3"/>
      <c r="T56" s="3"/>
    </row>
    <row r="57" spans="1:20" ht="22.35" customHeight="1" thickBot="1" x14ac:dyDescent="0.35">
      <c r="A57" s="79">
        <v>72140</v>
      </c>
      <c r="B57" s="59" t="s">
        <v>22</v>
      </c>
      <c r="C57" s="59" t="s">
        <v>79</v>
      </c>
      <c r="D57" s="52" t="s">
        <v>82</v>
      </c>
      <c r="E57" s="60">
        <v>10</v>
      </c>
      <c r="F57" s="55">
        <v>960</v>
      </c>
      <c r="G57" s="61">
        <v>89.7</v>
      </c>
      <c r="H57" s="62">
        <f>Table2[[#This Row],[LIST
PRICE]]*$G$9</f>
        <v>89.7</v>
      </c>
      <c r="J57" s="3"/>
      <c r="K57" s="3"/>
      <c r="L57" s="3"/>
      <c r="M57" s="3"/>
      <c r="N57" s="3"/>
      <c r="O57" s="3"/>
      <c r="P57" s="3"/>
      <c r="Q57" s="3"/>
      <c r="R57" s="3"/>
      <c r="S57" s="3"/>
      <c r="T57" s="3"/>
    </row>
    <row r="58" spans="1:20" ht="22.35" customHeight="1" thickTop="1" x14ac:dyDescent="0.3">
      <c r="A58" s="42">
        <v>71730</v>
      </c>
      <c r="B58" s="72" t="s">
        <v>20</v>
      </c>
      <c r="C58" s="72" t="s">
        <v>318</v>
      </c>
      <c r="D58" s="73" t="s">
        <v>77</v>
      </c>
      <c r="E58" s="94">
        <v>10</v>
      </c>
      <c r="F58" s="82">
        <v>600</v>
      </c>
      <c r="G58" s="84">
        <v>306.10000000000002</v>
      </c>
      <c r="H58" s="86">
        <f>Table2[[#This Row],[LIST
PRICE]]*$G$9</f>
        <v>306.10000000000002</v>
      </c>
      <c r="J58" s="3"/>
      <c r="K58" s="3"/>
      <c r="L58" s="3"/>
      <c r="M58" s="3"/>
      <c r="N58" s="3"/>
      <c r="O58" s="3"/>
      <c r="P58" s="3"/>
      <c r="Q58" s="3"/>
      <c r="R58" s="3"/>
      <c r="S58" s="3"/>
      <c r="T58" s="3"/>
    </row>
    <row r="59" spans="1:20" ht="22.35" customHeight="1" thickBot="1" x14ac:dyDescent="0.35">
      <c r="A59" s="79">
        <v>71740</v>
      </c>
      <c r="B59" s="59" t="s">
        <v>22</v>
      </c>
      <c r="C59" s="80" t="s">
        <v>318</v>
      </c>
      <c r="D59" s="52" t="s">
        <v>78</v>
      </c>
      <c r="E59" s="60">
        <v>10</v>
      </c>
      <c r="F59" s="75">
        <v>360</v>
      </c>
      <c r="G59" s="76">
        <v>269.52999999999997</v>
      </c>
      <c r="H59" s="62">
        <f>Table2[[#This Row],[LIST
PRICE]]*$G$9</f>
        <v>269.52999999999997</v>
      </c>
      <c r="J59" s="3"/>
      <c r="K59" s="3"/>
      <c r="L59" s="3"/>
      <c r="M59" s="3"/>
      <c r="N59" s="3"/>
      <c r="O59" s="3"/>
      <c r="P59" s="3"/>
      <c r="Q59" s="3"/>
      <c r="R59" s="3"/>
      <c r="S59" s="3"/>
      <c r="T59" s="3"/>
    </row>
    <row r="60" spans="1:20" ht="22.35" customHeight="1" thickTop="1" x14ac:dyDescent="0.3">
      <c r="A60" s="42">
        <v>72211</v>
      </c>
      <c r="B60" s="72" t="s">
        <v>83</v>
      </c>
      <c r="C60" s="43" t="s">
        <v>84</v>
      </c>
      <c r="D60" s="73" t="s">
        <v>85</v>
      </c>
      <c r="E60" s="94">
        <v>100</v>
      </c>
      <c r="F60" s="46">
        <v>4500</v>
      </c>
      <c r="G60" s="47">
        <v>34.340000000000003</v>
      </c>
      <c r="H60" s="86">
        <f>Table2[[#This Row],[LIST
PRICE]]*$G$9</f>
        <v>34.340000000000003</v>
      </c>
      <c r="J60" s="3"/>
      <c r="K60" s="3"/>
      <c r="L60" s="3"/>
      <c r="M60" s="3"/>
      <c r="N60" s="3"/>
      <c r="O60" s="3"/>
      <c r="P60" s="3"/>
      <c r="Q60" s="3"/>
      <c r="R60" s="3"/>
      <c r="S60" s="3"/>
      <c r="T60" s="3"/>
    </row>
    <row r="61" spans="1:20" ht="22.35" customHeight="1" thickBot="1" x14ac:dyDescent="0.35">
      <c r="A61" s="56">
        <v>72215</v>
      </c>
      <c r="B61" s="54" t="s">
        <v>16</v>
      </c>
      <c r="C61" s="54" t="s">
        <v>84</v>
      </c>
      <c r="D61" s="70" t="s">
        <v>86</v>
      </c>
      <c r="E61" s="57">
        <v>100</v>
      </c>
      <c r="F61" s="71">
        <v>4500</v>
      </c>
      <c r="G61" s="76">
        <v>34.08</v>
      </c>
      <c r="H61" s="77">
        <f>Table2[[#This Row],[LIST
PRICE]]*$G$9</f>
        <v>34.08</v>
      </c>
      <c r="J61" s="3"/>
      <c r="K61" s="3"/>
      <c r="L61" s="3"/>
      <c r="M61" s="3"/>
      <c r="N61" s="3"/>
      <c r="O61" s="3"/>
      <c r="P61" s="3"/>
      <c r="Q61" s="3"/>
      <c r="R61" s="3"/>
      <c r="S61" s="3"/>
      <c r="T61" s="3"/>
    </row>
    <row r="62" spans="1:20" ht="22.35" customHeight="1" thickTop="1" x14ac:dyDescent="0.3">
      <c r="A62" s="67">
        <v>72411</v>
      </c>
      <c r="B62" s="72" t="s">
        <v>49</v>
      </c>
      <c r="C62" s="72" t="s">
        <v>87</v>
      </c>
      <c r="D62" s="73" t="s">
        <v>88</v>
      </c>
      <c r="E62" s="94">
        <v>100</v>
      </c>
      <c r="F62" s="82">
        <v>6000</v>
      </c>
      <c r="G62" s="47">
        <v>37.68</v>
      </c>
      <c r="H62" s="48">
        <f>Table2[[#This Row],[LIST
PRICE]]*$G$9</f>
        <v>37.68</v>
      </c>
      <c r="J62" s="3"/>
      <c r="K62" s="3"/>
      <c r="L62" s="3"/>
      <c r="M62" s="3"/>
      <c r="N62" s="3"/>
      <c r="O62" s="3"/>
      <c r="P62" s="3"/>
      <c r="Q62" s="3"/>
      <c r="R62" s="3"/>
      <c r="S62" s="3"/>
      <c r="T62" s="3"/>
    </row>
    <row r="63" spans="1:20" ht="22.35" customHeight="1" x14ac:dyDescent="0.3">
      <c r="A63" s="42">
        <v>72415</v>
      </c>
      <c r="B63" s="43" t="s">
        <v>16</v>
      </c>
      <c r="C63" s="43" t="s">
        <v>87</v>
      </c>
      <c r="D63" s="44" t="s">
        <v>89</v>
      </c>
      <c r="E63" s="49">
        <v>100</v>
      </c>
      <c r="F63" s="46">
        <v>4500</v>
      </c>
      <c r="G63" s="47">
        <v>33.71</v>
      </c>
      <c r="H63" s="48">
        <f>Table2[[#This Row],[LIST
PRICE]]*$G$9</f>
        <v>33.71</v>
      </c>
      <c r="J63" s="3"/>
      <c r="K63" s="3"/>
      <c r="L63" s="3"/>
      <c r="M63" s="3"/>
      <c r="N63" s="3"/>
      <c r="O63" s="3"/>
      <c r="P63" s="3"/>
      <c r="Q63" s="3"/>
      <c r="R63" s="3"/>
      <c r="S63" s="3"/>
      <c r="T63" s="3"/>
    </row>
    <row r="64" spans="1:20" ht="22.35" customHeight="1" thickBot="1" x14ac:dyDescent="0.35">
      <c r="A64" s="51">
        <v>72420</v>
      </c>
      <c r="B64" s="80" t="s">
        <v>18</v>
      </c>
      <c r="C64" s="59" t="s">
        <v>87</v>
      </c>
      <c r="D64" s="52" t="s">
        <v>90</v>
      </c>
      <c r="E64" s="60">
        <v>100</v>
      </c>
      <c r="F64" s="75">
        <v>4500</v>
      </c>
      <c r="G64" s="76">
        <v>122.46</v>
      </c>
      <c r="H64" s="77">
        <f>Table2[[#This Row],[LIST
PRICE]]*$G$9</f>
        <v>122.46</v>
      </c>
      <c r="J64" s="3"/>
      <c r="K64" s="3"/>
      <c r="L64" s="3"/>
      <c r="M64" s="3"/>
      <c r="N64" s="3"/>
      <c r="O64" s="3"/>
      <c r="P64" s="3"/>
      <c r="Q64" s="3"/>
      <c r="R64" s="3"/>
      <c r="S64" s="3"/>
      <c r="T64" s="3"/>
    </row>
    <row r="65" spans="1:20" ht="22.35" customHeight="1" thickTop="1" x14ac:dyDescent="0.3">
      <c r="A65" s="67">
        <v>72311</v>
      </c>
      <c r="B65" s="43" t="s">
        <v>83</v>
      </c>
      <c r="C65" s="72" t="s">
        <v>91</v>
      </c>
      <c r="D65" s="73" t="s">
        <v>92</v>
      </c>
      <c r="E65" s="94">
        <v>100</v>
      </c>
      <c r="F65" s="46">
        <v>4500</v>
      </c>
      <c r="G65" s="47">
        <v>38.93</v>
      </c>
      <c r="H65" s="48">
        <f>Table2[[#This Row],[LIST
PRICE]]*$G$9</f>
        <v>38.93</v>
      </c>
      <c r="J65" s="3"/>
      <c r="K65" s="3"/>
      <c r="L65" s="3"/>
      <c r="M65" s="3"/>
      <c r="N65" s="3"/>
      <c r="O65" s="3"/>
      <c r="P65" s="3"/>
      <c r="Q65" s="3"/>
      <c r="R65" s="3"/>
      <c r="S65" s="3"/>
      <c r="T65" s="3"/>
    </row>
    <row r="66" spans="1:20" ht="22.35" customHeight="1" thickBot="1" x14ac:dyDescent="0.35">
      <c r="A66" s="79">
        <v>72315</v>
      </c>
      <c r="B66" s="59" t="s">
        <v>16</v>
      </c>
      <c r="C66" s="59" t="s">
        <v>91</v>
      </c>
      <c r="D66" s="52" t="s">
        <v>93</v>
      </c>
      <c r="E66" s="60">
        <v>100</v>
      </c>
      <c r="F66" s="55">
        <v>4500</v>
      </c>
      <c r="G66" s="76">
        <v>35.840000000000003</v>
      </c>
      <c r="H66" s="62">
        <f>Table2[[#This Row],[LIST
PRICE]]*$G$9</f>
        <v>35.840000000000003</v>
      </c>
      <c r="J66" s="3"/>
      <c r="K66" s="3"/>
      <c r="L66" s="3"/>
      <c r="M66" s="3"/>
      <c r="N66" s="3"/>
      <c r="O66" s="3"/>
      <c r="P66" s="3"/>
      <c r="Q66" s="3"/>
      <c r="R66" s="3"/>
      <c r="S66" s="3"/>
      <c r="T66" s="3"/>
    </row>
    <row r="67" spans="1:20" ht="22.35" customHeight="1" thickTop="1" x14ac:dyDescent="0.3">
      <c r="A67" s="42">
        <v>70815</v>
      </c>
      <c r="B67" s="72" t="s">
        <v>16</v>
      </c>
      <c r="C67" s="72" t="s">
        <v>94</v>
      </c>
      <c r="D67" s="73" t="s">
        <v>95</v>
      </c>
      <c r="E67" s="94">
        <v>100</v>
      </c>
      <c r="F67" s="82">
        <v>3600</v>
      </c>
      <c r="G67" s="47">
        <v>27.07</v>
      </c>
      <c r="H67" s="86">
        <f>Table2[[#This Row],[LIST
PRICE]]*$G$9</f>
        <v>27.07</v>
      </c>
      <c r="J67" s="3"/>
      <c r="K67" s="3"/>
      <c r="L67" s="3"/>
      <c r="M67" s="3"/>
      <c r="N67" s="3"/>
      <c r="O67" s="3"/>
      <c r="P67" s="3"/>
      <c r="Q67" s="3"/>
      <c r="R67" s="3"/>
      <c r="S67" s="3"/>
      <c r="T67" s="3"/>
    </row>
    <row r="68" spans="1:20" ht="22.35" customHeight="1" x14ac:dyDescent="0.3">
      <c r="A68" s="34">
        <v>70820</v>
      </c>
      <c r="B68" s="35" t="s">
        <v>18</v>
      </c>
      <c r="C68" s="35" t="s">
        <v>94</v>
      </c>
      <c r="D68" s="36" t="s">
        <v>96</v>
      </c>
      <c r="E68" s="50">
        <v>20</v>
      </c>
      <c r="F68" s="38">
        <v>2400</v>
      </c>
      <c r="G68" s="39">
        <v>32.090000000000003</v>
      </c>
      <c r="H68" s="40">
        <f>Table2[[#This Row],[LIST
PRICE]]*$G$9</f>
        <v>32.090000000000003</v>
      </c>
      <c r="J68" s="3"/>
      <c r="K68" s="3"/>
      <c r="L68" s="3"/>
      <c r="M68" s="3"/>
      <c r="N68" s="3"/>
      <c r="O68" s="3"/>
      <c r="P68" s="3"/>
      <c r="Q68" s="3"/>
      <c r="R68" s="3"/>
      <c r="S68" s="3"/>
      <c r="T68" s="3"/>
    </row>
    <row r="69" spans="1:20" ht="22.35" customHeight="1" x14ac:dyDescent="0.3">
      <c r="A69" s="34">
        <v>70830</v>
      </c>
      <c r="B69" s="35" t="s">
        <v>20</v>
      </c>
      <c r="C69" s="35" t="s">
        <v>94</v>
      </c>
      <c r="D69" s="36" t="s">
        <v>97</v>
      </c>
      <c r="E69" s="50">
        <v>20</v>
      </c>
      <c r="F69" s="38">
        <v>720</v>
      </c>
      <c r="G69" s="39">
        <v>79.12</v>
      </c>
      <c r="H69" s="40">
        <f>Table2[[#This Row],[LIST
PRICE]]*$G$9</f>
        <v>79.12</v>
      </c>
      <c r="J69" s="3"/>
      <c r="K69" s="3"/>
      <c r="L69" s="3"/>
      <c r="M69" s="3"/>
      <c r="N69" s="3"/>
      <c r="O69" s="3"/>
      <c r="P69" s="3"/>
      <c r="Q69" s="3"/>
      <c r="R69" s="3"/>
      <c r="S69" s="3"/>
      <c r="T69" s="3"/>
    </row>
    <row r="70" spans="1:20" ht="22.35" customHeight="1" x14ac:dyDescent="0.3">
      <c r="A70" s="51">
        <v>70840</v>
      </c>
      <c r="B70" s="59" t="s">
        <v>22</v>
      </c>
      <c r="C70" s="59" t="s">
        <v>94</v>
      </c>
      <c r="D70" s="52" t="s">
        <v>98</v>
      </c>
      <c r="E70" s="60">
        <v>10</v>
      </c>
      <c r="F70" s="55">
        <v>360</v>
      </c>
      <c r="G70" s="61">
        <v>124.99</v>
      </c>
      <c r="H70" s="40">
        <f>Table2[[#This Row],[LIST
PRICE]]*$G$9</f>
        <v>124.99</v>
      </c>
      <c r="J70" s="3"/>
      <c r="K70" s="3"/>
      <c r="L70" s="3"/>
      <c r="M70" s="3"/>
      <c r="N70" s="3"/>
      <c r="O70" s="3"/>
      <c r="P70" s="3"/>
      <c r="Q70" s="3"/>
      <c r="R70" s="3"/>
      <c r="S70" s="3"/>
      <c r="T70" s="3"/>
    </row>
    <row r="71" spans="1:20" ht="22.35" customHeight="1" thickBot="1" x14ac:dyDescent="0.35">
      <c r="A71" s="79">
        <v>70860</v>
      </c>
      <c r="B71" s="80" t="s">
        <v>24</v>
      </c>
      <c r="C71" s="80" t="s">
        <v>94</v>
      </c>
      <c r="D71" s="81" t="s">
        <v>355</v>
      </c>
      <c r="E71" s="95">
        <v>3</v>
      </c>
      <c r="F71" s="75">
        <v>84</v>
      </c>
      <c r="G71" s="76">
        <v>721.95</v>
      </c>
      <c r="H71" s="77">
        <f>Table2[[#This Row],[LIST
PRICE]]*$G$9</f>
        <v>721.95</v>
      </c>
      <c r="J71" s="3"/>
      <c r="K71" s="3"/>
      <c r="L71" s="3"/>
      <c r="M71" s="3"/>
      <c r="N71" s="3"/>
      <c r="O71" s="3"/>
      <c r="P71" s="3"/>
      <c r="Q71" s="3"/>
      <c r="R71" s="3"/>
      <c r="S71" s="3"/>
      <c r="T71" s="3"/>
    </row>
    <row r="72" spans="1:20" ht="22.35" customHeight="1" thickTop="1" x14ac:dyDescent="0.3">
      <c r="A72" s="67">
        <v>75815</v>
      </c>
      <c r="B72" s="43" t="s">
        <v>16</v>
      </c>
      <c r="C72" s="43" t="s">
        <v>99</v>
      </c>
      <c r="D72" s="44" t="s">
        <v>100</v>
      </c>
      <c r="E72" s="49">
        <v>100</v>
      </c>
      <c r="F72" s="46">
        <v>4500</v>
      </c>
      <c r="G72" s="47">
        <v>73.3</v>
      </c>
      <c r="H72" s="48">
        <f>Table2[[#This Row],[LIST
PRICE]]*$G$9</f>
        <v>73.3</v>
      </c>
      <c r="J72" s="3"/>
      <c r="K72" s="3"/>
      <c r="L72" s="3"/>
      <c r="M72" s="3"/>
      <c r="N72" s="3"/>
      <c r="O72" s="3"/>
      <c r="P72" s="3"/>
      <c r="Q72" s="3"/>
      <c r="R72" s="3"/>
      <c r="S72" s="3"/>
      <c r="T72" s="3"/>
    </row>
    <row r="73" spans="1:20" ht="22.35" customHeight="1" x14ac:dyDescent="0.3">
      <c r="A73" s="34">
        <v>75820</v>
      </c>
      <c r="B73" s="35" t="s">
        <v>18</v>
      </c>
      <c r="C73" s="35" t="s">
        <v>99</v>
      </c>
      <c r="D73" s="36" t="s">
        <v>101</v>
      </c>
      <c r="E73" s="50">
        <v>20</v>
      </c>
      <c r="F73" s="38">
        <v>2500</v>
      </c>
      <c r="G73" s="39">
        <v>78.599999999999994</v>
      </c>
      <c r="H73" s="40">
        <f>Table2[[#This Row],[LIST
PRICE]]*$G$9</f>
        <v>78.599999999999994</v>
      </c>
      <c r="J73" s="3"/>
      <c r="K73" s="3"/>
      <c r="L73" s="3"/>
      <c r="M73" s="3"/>
      <c r="N73" s="3"/>
      <c r="O73" s="3"/>
      <c r="P73" s="3"/>
      <c r="Q73" s="3"/>
      <c r="R73" s="3"/>
      <c r="S73" s="3"/>
      <c r="T73" s="3"/>
    </row>
    <row r="74" spans="1:20" ht="22.35" customHeight="1" x14ac:dyDescent="0.3">
      <c r="A74" s="34">
        <v>75830</v>
      </c>
      <c r="B74" s="35" t="s">
        <v>20</v>
      </c>
      <c r="C74" s="35" t="s">
        <v>99</v>
      </c>
      <c r="D74" s="36" t="s">
        <v>102</v>
      </c>
      <c r="E74" s="50">
        <v>20</v>
      </c>
      <c r="F74" s="38">
        <v>720</v>
      </c>
      <c r="G74" s="39">
        <v>122.5</v>
      </c>
      <c r="H74" s="40">
        <f>Table2[[#This Row],[LIST
PRICE]]*$G$9</f>
        <v>122.5</v>
      </c>
      <c r="J74" s="3"/>
      <c r="K74" s="3"/>
      <c r="L74" s="3"/>
      <c r="M74" s="3"/>
      <c r="N74" s="3"/>
      <c r="O74" s="3"/>
      <c r="P74" s="3"/>
      <c r="Q74" s="3"/>
      <c r="R74" s="3"/>
      <c r="S74" s="3"/>
      <c r="T74" s="3"/>
    </row>
    <row r="75" spans="1:20" ht="22.35" customHeight="1" thickBot="1" x14ac:dyDescent="0.35">
      <c r="A75" s="79">
        <v>75840</v>
      </c>
      <c r="B75" s="59" t="s">
        <v>22</v>
      </c>
      <c r="C75" s="80" t="s">
        <v>99</v>
      </c>
      <c r="D75" s="52" t="s">
        <v>103</v>
      </c>
      <c r="E75" s="60">
        <v>10</v>
      </c>
      <c r="F75" s="55">
        <v>360</v>
      </c>
      <c r="G75" s="61">
        <v>177.75</v>
      </c>
      <c r="H75" s="62">
        <f>Table2[[#This Row],[LIST
PRICE]]*$G$9</f>
        <v>177.75</v>
      </c>
      <c r="J75" s="3"/>
      <c r="K75" s="3"/>
      <c r="L75" s="3"/>
      <c r="M75" s="3"/>
      <c r="N75" s="3"/>
      <c r="O75" s="3"/>
      <c r="P75" s="3"/>
      <c r="Q75" s="3"/>
      <c r="R75" s="3"/>
      <c r="S75" s="3"/>
      <c r="T75" s="3"/>
    </row>
    <row r="76" spans="1:20" ht="22.35" customHeight="1" thickTop="1" x14ac:dyDescent="0.3">
      <c r="A76" s="42">
        <v>73615</v>
      </c>
      <c r="B76" s="72" t="s">
        <v>16</v>
      </c>
      <c r="C76" s="43" t="s">
        <v>104</v>
      </c>
      <c r="D76" s="73" t="s">
        <v>105</v>
      </c>
      <c r="E76" s="94">
        <v>100</v>
      </c>
      <c r="F76" s="82">
        <v>2700</v>
      </c>
      <c r="G76" s="84">
        <v>19.07</v>
      </c>
      <c r="H76" s="86">
        <f>Table2[[#This Row],[LIST
PRICE]]*$G$9</f>
        <v>19.07</v>
      </c>
      <c r="J76" s="3"/>
      <c r="K76" s="3"/>
      <c r="L76" s="3"/>
      <c r="M76" s="3"/>
      <c r="N76" s="3"/>
      <c r="O76" s="3"/>
      <c r="P76" s="3"/>
      <c r="Q76" s="3"/>
      <c r="R76" s="3"/>
      <c r="S76" s="3"/>
      <c r="T76" s="3"/>
    </row>
    <row r="77" spans="1:20" ht="22.35" customHeight="1" x14ac:dyDescent="0.3">
      <c r="A77" s="34">
        <v>73620</v>
      </c>
      <c r="B77" s="35" t="s">
        <v>18</v>
      </c>
      <c r="C77" s="35" t="s">
        <v>104</v>
      </c>
      <c r="D77" s="36" t="s">
        <v>106</v>
      </c>
      <c r="E77" s="50">
        <v>100</v>
      </c>
      <c r="F77" s="38">
        <v>1200</v>
      </c>
      <c r="G77" s="39">
        <v>28.45</v>
      </c>
      <c r="H77" s="40">
        <f>Table2[[#This Row],[LIST
PRICE]]*$G$9</f>
        <v>28.45</v>
      </c>
      <c r="J77" s="3"/>
      <c r="K77" s="3"/>
      <c r="L77" s="3"/>
      <c r="M77" s="3"/>
      <c r="N77" s="3"/>
      <c r="O77" s="3"/>
      <c r="P77" s="3"/>
      <c r="Q77" s="3"/>
      <c r="R77" s="3"/>
      <c r="S77" s="3"/>
      <c r="T77" s="3"/>
    </row>
    <row r="78" spans="1:20" ht="22.35" customHeight="1" x14ac:dyDescent="0.3">
      <c r="A78" s="34">
        <v>70630</v>
      </c>
      <c r="B78" s="35" t="s">
        <v>20</v>
      </c>
      <c r="C78" s="35" t="s">
        <v>104</v>
      </c>
      <c r="D78" s="36" t="s">
        <v>107</v>
      </c>
      <c r="E78" s="50">
        <v>20</v>
      </c>
      <c r="F78" s="38">
        <v>540</v>
      </c>
      <c r="G78" s="39">
        <v>80.790000000000006</v>
      </c>
      <c r="H78" s="40">
        <f>Table2[[#This Row],[LIST
PRICE]]*$G$9</f>
        <v>80.790000000000006</v>
      </c>
      <c r="J78" s="3"/>
      <c r="K78" s="3"/>
      <c r="L78" s="3"/>
      <c r="M78" s="3"/>
      <c r="N78" s="3"/>
      <c r="O78" s="3"/>
      <c r="P78" s="3"/>
      <c r="Q78" s="3"/>
      <c r="R78" s="3"/>
      <c r="S78" s="3"/>
      <c r="T78" s="3"/>
    </row>
    <row r="79" spans="1:20" ht="22.35" customHeight="1" x14ac:dyDescent="0.3">
      <c r="A79" s="34">
        <v>70640</v>
      </c>
      <c r="B79" s="35" t="s">
        <v>22</v>
      </c>
      <c r="C79" s="35" t="s">
        <v>104</v>
      </c>
      <c r="D79" s="36" t="s">
        <v>108</v>
      </c>
      <c r="E79" s="50">
        <v>10</v>
      </c>
      <c r="F79" s="38">
        <v>270</v>
      </c>
      <c r="G79" s="39">
        <v>147.97999999999999</v>
      </c>
      <c r="H79" s="40">
        <f>Table2[[#This Row],[LIST
PRICE]]*$G$9</f>
        <v>147.97999999999999</v>
      </c>
      <c r="J79" s="3"/>
      <c r="K79" s="3"/>
      <c r="L79" s="3"/>
      <c r="M79" s="3"/>
      <c r="N79" s="3"/>
      <c r="O79" s="3"/>
      <c r="P79" s="3"/>
      <c r="Q79" s="3"/>
      <c r="R79" s="3"/>
      <c r="S79" s="3"/>
      <c r="T79" s="3"/>
    </row>
    <row r="80" spans="1:20" ht="22.35" customHeight="1" thickBot="1" x14ac:dyDescent="0.35">
      <c r="A80" s="79">
        <v>70660</v>
      </c>
      <c r="B80" s="80" t="s">
        <v>24</v>
      </c>
      <c r="C80" s="59" t="s">
        <v>104</v>
      </c>
      <c r="D80" s="81" t="s">
        <v>109</v>
      </c>
      <c r="E80" s="95">
        <v>1</v>
      </c>
      <c r="F80" s="55">
        <v>84</v>
      </c>
      <c r="G80" s="61">
        <v>546.84</v>
      </c>
      <c r="H80" s="62">
        <f>Table2[[#This Row],[LIST
PRICE]]*$G$9</f>
        <v>546.84</v>
      </c>
      <c r="J80" s="3"/>
      <c r="K80" s="3"/>
      <c r="L80" s="3"/>
      <c r="M80" s="3"/>
      <c r="N80" s="3"/>
      <c r="O80" s="3"/>
      <c r="P80" s="3"/>
      <c r="Q80" s="3"/>
      <c r="R80" s="3"/>
      <c r="S80" s="3"/>
      <c r="T80" s="3"/>
    </row>
    <row r="81" spans="1:20" ht="22.35" customHeight="1" thickTop="1" x14ac:dyDescent="0.3">
      <c r="A81" s="42">
        <v>70615</v>
      </c>
      <c r="B81" s="43" t="s">
        <v>16</v>
      </c>
      <c r="C81" s="72" t="s">
        <v>110</v>
      </c>
      <c r="D81" s="44" t="s">
        <v>111</v>
      </c>
      <c r="E81" s="49">
        <v>100</v>
      </c>
      <c r="F81" s="82">
        <v>3600</v>
      </c>
      <c r="G81" s="84">
        <v>19.641999999999999</v>
      </c>
      <c r="H81" s="86">
        <f>Table2[[#This Row],[LIST
PRICE]]*$G$9</f>
        <v>19.641999999999999</v>
      </c>
      <c r="J81" s="3"/>
      <c r="K81" s="3"/>
      <c r="L81" s="3"/>
      <c r="M81" s="3"/>
      <c r="N81" s="3"/>
      <c r="O81" s="3"/>
      <c r="P81" s="3"/>
      <c r="Q81" s="3"/>
      <c r="R81" s="3"/>
      <c r="S81" s="3"/>
      <c r="T81" s="3"/>
    </row>
    <row r="82" spans="1:20" ht="22.35" customHeight="1" thickBot="1" x14ac:dyDescent="0.35">
      <c r="A82" s="79">
        <v>70620</v>
      </c>
      <c r="B82" s="80" t="s">
        <v>18</v>
      </c>
      <c r="C82" s="59" t="s">
        <v>110</v>
      </c>
      <c r="D82" s="81" t="s">
        <v>112</v>
      </c>
      <c r="E82" s="60">
        <v>100</v>
      </c>
      <c r="F82" s="55">
        <v>2700</v>
      </c>
      <c r="G82" s="61">
        <v>29.303999999999998</v>
      </c>
      <c r="H82" s="66">
        <f>Table2[[#This Row],[LIST
PRICE]]*$G$9</f>
        <v>29.303999999999998</v>
      </c>
      <c r="J82" s="3"/>
      <c r="K82" s="3"/>
      <c r="L82" s="3"/>
      <c r="M82" s="3"/>
      <c r="N82" s="3"/>
      <c r="O82" s="3"/>
      <c r="P82" s="3"/>
      <c r="Q82" s="3"/>
      <c r="R82" s="3"/>
      <c r="S82" s="3"/>
      <c r="T82" s="3"/>
    </row>
    <row r="83" spans="1:20" ht="22.35" customHeight="1" thickTop="1" x14ac:dyDescent="0.3">
      <c r="A83" s="42">
        <v>72716</v>
      </c>
      <c r="B83" s="43" t="s">
        <v>16</v>
      </c>
      <c r="C83" s="72" t="s">
        <v>113</v>
      </c>
      <c r="D83" s="44" t="s">
        <v>114</v>
      </c>
      <c r="E83" s="94">
        <v>100</v>
      </c>
      <c r="F83" s="82">
        <v>3600</v>
      </c>
      <c r="G83" s="84">
        <v>18.3</v>
      </c>
      <c r="H83" s="86">
        <f>Table2[[#This Row],[LIST
PRICE]]*$G$9</f>
        <v>18.3</v>
      </c>
      <c r="J83" s="3"/>
      <c r="K83" s="3"/>
      <c r="L83" s="3"/>
      <c r="M83" s="3"/>
      <c r="N83" s="3"/>
      <c r="O83" s="3"/>
      <c r="P83" s="3"/>
      <c r="Q83" s="3"/>
      <c r="R83" s="3"/>
      <c r="S83" s="3"/>
      <c r="T83" s="3"/>
    </row>
    <row r="84" spans="1:20" ht="22.35" customHeight="1" x14ac:dyDescent="0.3">
      <c r="A84" s="34">
        <v>72720</v>
      </c>
      <c r="B84" s="35" t="s">
        <v>18</v>
      </c>
      <c r="C84" s="35" t="s">
        <v>113</v>
      </c>
      <c r="D84" s="36" t="s">
        <v>115</v>
      </c>
      <c r="E84" s="50">
        <v>100</v>
      </c>
      <c r="F84" s="38">
        <v>1800</v>
      </c>
      <c r="G84" s="39">
        <v>29.03</v>
      </c>
      <c r="H84" s="40">
        <f>Table2[[#This Row],[LIST
PRICE]]*$G$9</f>
        <v>29.03</v>
      </c>
      <c r="J84" s="3"/>
      <c r="K84" s="3"/>
      <c r="L84" s="3"/>
      <c r="M84" s="3"/>
      <c r="N84" s="3"/>
      <c r="O84" s="3"/>
      <c r="P84" s="3"/>
      <c r="Q84" s="3"/>
      <c r="R84" s="3"/>
      <c r="S84" s="3"/>
      <c r="T84" s="3"/>
    </row>
    <row r="85" spans="1:20" ht="22.35" customHeight="1" x14ac:dyDescent="0.3">
      <c r="A85" s="34">
        <v>72730</v>
      </c>
      <c r="B85" s="35" t="s">
        <v>20</v>
      </c>
      <c r="C85" s="35" t="s">
        <v>113</v>
      </c>
      <c r="D85" s="36" t="s">
        <v>116</v>
      </c>
      <c r="E85" s="50">
        <v>20</v>
      </c>
      <c r="F85" s="38">
        <v>540</v>
      </c>
      <c r="G85" s="39">
        <v>76.61</v>
      </c>
      <c r="H85" s="40">
        <f>Table2[[#This Row],[LIST
PRICE]]*$G$9</f>
        <v>76.61</v>
      </c>
      <c r="J85" s="3"/>
      <c r="K85" s="3"/>
      <c r="L85" s="3"/>
      <c r="M85" s="3"/>
      <c r="N85" s="3"/>
      <c r="O85" s="3"/>
      <c r="P85" s="3"/>
      <c r="Q85" s="3"/>
      <c r="R85" s="3"/>
      <c r="S85" s="3"/>
      <c r="T85" s="3"/>
    </row>
    <row r="86" spans="1:20" ht="22.35" customHeight="1" x14ac:dyDescent="0.3">
      <c r="A86" s="34">
        <v>72740</v>
      </c>
      <c r="B86" s="35" t="s">
        <v>22</v>
      </c>
      <c r="C86" s="35" t="s">
        <v>113</v>
      </c>
      <c r="D86" s="36" t="s">
        <v>117</v>
      </c>
      <c r="E86" s="50">
        <v>10</v>
      </c>
      <c r="F86" s="38">
        <v>270</v>
      </c>
      <c r="G86" s="39">
        <v>131.33000000000001</v>
      </c>
      <c r="H86" s="40">
        <f>Table2[[#This Row],[LIST
PRICE]]*$G$9</f>
        <v>131.33000000000001</v>
      </c>
      <c r="J86" s="3"/>
      <c r="K86" s="3"/>
      <c r="L86" s="3"/>
      <c r="M86" s="3"/>
      <c r="N86" s="3"/>
      <c r="O86" s="3"/>
      <c r="P86" s="3"/>
      <c r="Q86" s="3"/>
      <c r="R86" s="3"/>
      <c r="S86" s="3"/>
      <c r="T86" s="3"/>
    </row>
    <row r="87" spans="1:20" ht="22.35" customHeight="1" thickBot="1" x14ac:dyDescent="0.35">
      <c r="A87" s="79">
        <v>72760</v>
      </c>
      <c r="B87" s="80" t="s">
        <v>24</v>
      </c>
      <c r="C87" s="59" t="s">
        <v>113</v>
      </c>
      <c r="D87" s="81" t="s">
        <v>118</v>
      </c>
      <c r="E87" s="95">
        <v>1</v>
      </c>
      <c r="F87" s="55">
        <v>84</v>
      </c>
      <c r="G87" s="61">
        <v>647.67999999999995</v>
      </c>
      <c r="H87" s="62">
        <f>Table2[[#This Row],[LIST
PRICE]]*$G$9</f>
        <v>647.67999999999995</v>
      </c>
      <c r="J87" s="3"/>
      <c r="K87" s="3"/>
      <c r="L87" s="3"/>
      <c r="M87" s="3"/>
      <c r="N87" s="3"/>
      <c r="O87" s="3"/>
      <c r="P87" s="3"/>
      <c r="Q87" s="3"/>
      <c r="R87" s="3"/>
      <c r="S87" s="3"/>
      <c r="T87" s="3"/>
    </row>
    <row r="88" spans="1:20" ht="22.35" customHeight="1" thickTop="1" thickBot="1" x14ac:dyDescent="0.35">
      <c r="A88" s="56">
        <v>72715</v>
      </c>
      <c r="B88" s="54" t="s">
        <v>16</v>
      </c>
      <c r="C88" s="96" t="s">
        <v>119</v>
      </c>
      <c r="D88" s="90" t="s">
        <v>120</v>
      </c>
      <c r="E88" s="97">
        <v>100</v>
      </c>
      <c r="F88" s="98">
        <v>4500</v>
      </c>
      <c r="G88" s="92">
        <v>18.849</v>
      </c>
      <c r="H88" s="93">
        <f>Table2[[#This Row],[LIST
PRICE]]*$G$9</f>
        <v>18.849</v>
      </c>
      <c r="J88" s="3"/>
      <c r="K88" s="3"/>
      <c r="L88" s="3"/>
      <c r="M88" s="3"/>
      <c r="N88" s="3"/>
      <c r="O88" s="3"/>
      <c r="P88" s="3"/>
      <c r="Q88" s="3"/>
      <c r="R88" s="3"/>
      <c r="S88" s="3"/>
      <c r="T88" s="3"/>
    </row>
    <row r="89" spans="1:20" ht="22.35" customHeight="1" thickTop="1" x14ac:dyDescent="0.3">
      <c r="A89" s="67">
        <v>70915</v>
      </c>
      <c r="B89" s="72" t="s">
        <v>16</v>
      </c>
      <c r="C89" s="72" t="s">
        <v>121</v>
      </c>
      <c r="D89" s="44" t="s">
        <v>122</v>
      </c>
      <c r="E89" s="49">
        <v>100</v>
      </c>
      <c r="F89" s="46">
        <v>3000</v>
      </c>
      <c r="G89" s="47">
        <v>45.3</v>
      </c>
      <c r="H89" s="86">
        <f>Table2[[#This Row],[LIST
PRICE]]*$G$9</f>
        <v>45.3</v>
      </c>
      <c r="J89" s="3"/>
      <c r="K89" s="3"/>
      <c r="L89" s="3"/>
      <c r="M89" s="3"/>
      <c r="N89" s="3"/>
      <c r="O89" s="3"/>
      <c r="P89" s="3"/>
      <c r="Q89" s="3"/>
      <c r="R89" s="3"/>
      <c r="S89" s="3"/>
      <c r="T89" s="3"/>
    </row>
    <row r="90" spans="1:20" ht="22.35" customHeight="1" x14ac:dyDescent="0.3">
      <c r="A90" s="34">
        <v>70920</v>
      </c>
      <c r="B90" s="35" t="s">
        <v>18</v>
      </c>
      <c r="C90" s="35" t="s">
        <v>121</v>
      </c>
      <c r="D90" s="36" t="s">
        <v>123</v>
      </c>
      <c r="E90" s="50">
        <v>20</v>
      </c>
      <c r="F90" s="38">
        <v>1600</v>
      </c>
      <c r="G90" s="39">
        <v>52.76</v>
      </c>
      <c r="H90" s="40">
        <f>Table2[[#This Row],[LIST
PRICE]]*$G$9</f>
        <v>52.76</v>
      </c>
      <c r="J90" s="3"/>
      <c r="K90" s="3"/>
      <c r="L90" s="3"/>
      <c r="M90" s="3"/>
      <c r="N90" s="3"/>
      <c r="O90" s="3"/>
      <c r="P90" s="3"/>
      <c r="Q90" s="3"/>
      <c r="R90" s="3"/>
      <c r="S90" s="3"/>
      <c r="T90" s="3"/>
    </row>
    <row r="91" spans="1:20" ht="22.35" customHeight="1" x14ac:dyDescent="0.3">
      <c r="A91" s="34">
        <v>70930</v>
      </c>
      <c r="B91" s="35" t="s">
        <v>20</v>
      </c>
      <c r="C91" s="35" t="s">
        <v>121</v>
      </c>
      <c r="D91" s="36" t="s">
        <v>124</v>
      </c>
      <c r="E91" s="50">
        <v>20</v>
      </c>
      <c r="F91" s="38">
        <v>540</v>
      </c>
      <c r="G91" s="39">
        <v>194.77</v>
      </c>
      <c r="H91" s="40">
        <f>Table2[[#This Row],[LIST
PRICE]]*$G$9</f>
        <v>194.77</v>
      </c>
      <c r="J91" s="3"/>
      <c r="K91" s="3"/>
      <c r="L91" s="3"/>
      <c r="M91" s="3"/>
      <c r="N91" s="3"/>
      <c r="O91" s="3"/>
      <c r="P91" s="3"/>
      <c r="Q91" s="3"/>
      <c r="R91" s="3"/>
      <c r="S91" s="3"/>
      <c r="T91" s="3"/>
    </row>
    <row r="92" spans="1:20" ht="22.35" customHeight="1" thickBot="1" x14ac:dyDescent="0.35">
      <c r="A92" s="51">
        <v>70940</v>
      </c>
      <c r="B92" s="80" t="s">
        <v>22</v>
      </c>
      <c r="C92" s="80" t="s">
        <v>121</v>
      </c>
      <c r="D92" s="81" t="s">
        <v>125</v>
      </c>
      <c r="E92" s="60">
        <v>10</v>
      </c>
      <c r="F92" s="75">
        <v>270</v>
      </c>
      <c r="G92" s="61">
        <v>259.58999999999997</v>
      </c>
      <c r="H92" s="62">
        <f>Table2[[#This Row],[LIST
PRICE]]*$G$9</f>
        <v>259.58999999999997</v>
      </c>
      <c r="J92" s="3"/>
      <c r="K92" s="3"/>
      <c r="L92" s="3"/>
      <c r="M92" s="3"/>
      <c r="N92" s="3"/>
      <c r="O92" s="3"/>
      <c r="P92" s="3"/>
      <c r="Q92" s="3"/>
      <c r="R92" s="3"/>
      <c r="S92" s="3"/>
      <c r="T92" s="3"/>
    </row>
    <row r="93" spans="1:20" ht="22.35" customHeight="1" thickTop="1" x14ac:dyDescent="0.3">
      <c r="A93" s="67">
        <v>72815</v>
      </c>
      <c r="B93" s="43" t="s">
        <v>16</v>
      </c>
      <c r="C93" s="43" t="s">
        <v>126</v>
      </c>
      <c r="D93" s="44" t="s">
        <v>127</v>
      </c>
      <c r="E93" s="94">
        <v>100</v>
      </c>
      <c r="F93" s="46">
        <v>2700</v>
      </c>
      <c r="G93" s="84">
        <v>19.46</v>
      </c>
      <c r="H93" s="86">
        <f>Table2[[#This Row],[LIST
PRICE]]*$G$9</f>
        <v>19.46</v>
      </c>
      <c r="J93" s="3"/>
      <c r="K93" s="3"/>
      <c r="L93" s="3"/>
      <c r="M93" s="3"/>
      <c r="N93" s="3"/>
      <c r="O93" s="3"/>
      <c r="P93" s="3"/>
      <c r="Q93" s="3"/>
      <c r="R93" s="3"/>
      <c r="S93" s="3"/>
      <c r="T93" s="3"/>
    </row>
    <row r="94" spans="1:20" ht="22.35" customHeight="1" x14ac:dyDescent="0.3">
      <c r="A94" s="34">
        <v>72820</v>
      </c>
      <c r="B94" s="35" t="s">
        <v>18</v>
      </c>
      <c r="C94" s="35" t="s">
        <v>126</v>
      </c>
      <c r="D94" s="36" t="s">
        <v>128</v>
      </c>
      <c r="E94" s="50">
        <v>100</v>
      </c>
      <c r="F94" s="38">
        <v>1200</v>
      </c>
      <c r="G94" s="39">
        <v>30.72</v>
      </c>
      <c r="H94" s="40">
        <f>Table2[[#This Row],[LIST
PRICE]]*$G$9</f>
        <v>30.72</v>
      </c>
      <c r="J94" s="3"/>
      <c r="K94" s="3"/>
      <c r="L94" s="3"/>
      <c r="M94" s="3"/>
      <c r="N94" s="3"/>
      <c r="O94" s="3"/>
      <c r="P94" s="3"/>
      <c r="Q94" s="3"/>
      <c r="R94" s="3"/>
      <c r="S94" s="3"/>
      <c r="T94" s="3"/>
    </row>
    <row r="95" spans="1:20" ht="22.35" customHeight="1" x14ac:dyDescent="0.3">
      <c r="A95" s="34">
        <v>72830</v>
      </c>
      <c r="B95" s="35" t="s">
        <v>20</v>
      </c>
      <c r="C95" s="35" t="s">
        <v>126</v>
      </c>
      <c r="D95" s="36" t="s">
        <v>129</v>
      </c>
      <c r="E95" s="50">
        <v>20</v>
      </c>
      <c r="F95" s="38">
        <v>540</v>
      </c>
      <c r="G95" s="39">
        <v>90.23</v>
      </c>
      <c r="H95" s="40">
        <f>Table2[[#This Row],[LIST
PRICE]]*$G$9</f>
        <v>90.23</v>
      </c>
      <c r="J95" s="3"/>
      <c r="K95" s="3"/>
      <c r="L95" s="3"/>
      <c r="M95" s="3"/>
      <c r="N95" s="3"/>
      <c r="O95" s="3"/>
      <c r="P95" s="3"/>
      <c r="Q95" s="3"/>
      <c r="R95" s="3"/>
      <c r="S95" s="3"/>
      <c r="T95" s="3"/>
    </row>
    <row r="96" spans="1:20" ht="22.35" customHeight="1" x14ac:dyDescent="0.3">
      <c r="A96" s="34">
        <v>72840</v>
      </c>
      <c r="B96" s="35" t="s">
        <v>22</v>
      </c>
      <c r="C96" s="35" t="s">
        <v>126</v>
      </c>
      <c r="D96" s="36" t="s">
        <v>130</v>
      </c>
      <c r="E96" s="50">
        <v>10</v>
      </c>
      <c r="F96" s="38">
        <v>180</v>
      </c>
      <c r="G96" s="39">
        <v>178.21</v>
      </c>
      <c r="H96" s="40">
        <f>Table2[[#This Row],[LIST
PRICE]]*$G$9</f>
        <v>178.21</v>
      </c>
      <c r="J96" s="3"/>
      <c r="K96" s="3"/>
      <c r="L96" s="3"/>
      <c r="M96" s="3"/>
      <c r="N96" s="3"/>
      <c r="O96" s="3"/>
      <c r="P96" s="3"/>
      <c r="Q96" s="3"/>
      <c r="R96" s="3"/>
      <c r="S96" s="3"/>
      <c r="T96" s="3"/>
    </row>
    <row r="97" spans="1:20" ht="22.35" customHeight="1" thickBot="1" x14ac:dyDescent="0.35">
      <c r="A97" s="79">
        <v>72860</v>
      </c>
      <c r="B97" s="80" t="s">
        <v>24</v>
      </c>
      <c r="C97" s="59" t="s">
        <v>126</v>
      </c>
      <c r="D97" s="52" t="s">
        <v>131</v>
      </c>
      <c r="E97" s="95">
        <v>1</v>
      </c>
      <c r="F97" s="55">
        <v>60</v>
      </c>
      <c r="G97" s="61">
        <v>623.97</v>
      </c>
      <c r="H97" s="62">
        <f>Table2[[#This Row],[LIST
PRICE]]*$G$9</f>
        <v>623.97</v>
      </c>
      <c r="J97" s="3"/>
      <c r="K97" s="3"/>
      <c r="L97" s="3"/>
      <c r="M97" s="3"/>
      <c r="N97" s="3"/>
      <c r="O97" s="3"/>
      <c r="P97" s="3"/>
      <c r="Q97" s="3"/>
      <c r="R97" s="3"/>
      <c r="S97" s="3"/>
      <c r="T97" s="3"/>
    </row>
    <row r="98" spans="1:20" ht="22.35" customHeight="1" thickTop="1" thickBot="1" x14ac:dyDescent="0.35">
      <c r="A98" s="56">
        <v>72821</v>
      </c>
      <c r="B98" s="54" t="s">
        <v>31</v>
      </c>
      <c r="C98" s="96" t="s">
        <v>132</v>
      </c>
      <c r="D98" s="101" t="s">
        <v>133</v>
      </c>
      <c r="E98" s="57">
        <v>100</v>
      </c>
      <c r="F98" s="100">
        <v>1800</v>
      </c>
      <c r="G98" s="99">
        <v>111.9</v>
      </c>
      <c r="H98" s="93">
        <f>Table2[[#This Row],[LIST
PRICE]]*$G$9</f>
        <v>111.9</v>
      </c>
      <c r="J98" s="3"/>
      <c r="K98" s="3"/>
      <c r="L98" s="3"/>
      <c r="M98" s="3"/>
      <c r="N98" s="3"/>
      <c r="O98" s="3"/>
      <c r="P98" s="3"/>
      <c r="Q98" s="3"/>
      <c r="R98" s="3"/>
      <c r="S98" s="3"/>
      <c r="T98" s="3"/>
    </row>
    <row r="99" spans="1:20" ht="22.35" customHeight="1" thickTop="1" x14ac:dyDescent="0.3">
      <c r="A99" s="67">
        <v>73815</v>
      </c>
      <c r="B99" s="72" t="s">
        <v>16</v>
      </c>
      <c r="C99" s="72" t="s">
        <v>134</v>
      </c>
      <c r="D99" s="73" t="s">
        <v>135</v>
      </c>
      <c r="E99" s="94">
        <v>100</v>
      </c>
      <c r="F99" s="82">
        <v>1800</v>
      </c>
      <c r="G99" s="84">
        <v>45.14</v>
      </c>
      <c r="H99" s="86">
        <f>Table2[[#This Row],[LIST
PRICE]]*$G$9</f>
        <v>45.14</v>
      </c>
      <c r="J99" s="3"/>
      <c r="K99" s="3"/>
      <c r="L99" s="3"/>
      <c r="M99" s="3"/>
      <c r="N99" s="3"/>
      <c r="O99" s="3"/>
      <c r="P99" s="3"/>
      <c r="Q99" s="3"/>
      <c r="R99" s="3"/>
      <c r="S99" s="3"/>
      <c r="T99" s="3"/>
    </row>
    <row r="100" spans="1:20" ht="22.35" customHeight="1" x14ac:dyDescent="0.3">
      <c r="A100" s="34">
        <v>73820</v>
      </c>
      <c r="B100" s="35" t="s">
        <v>18</v>
      </c>
      <c r="C100" s="35" t="s">
        <v>134</v>
      </c>
      <c r="D100" s="36" t="s">
        <v>136</v>
      </c>
      <c r="E100" s="50">
        <v>80</v>
      </c>
      <c r="F100" s="38">
        <v>960</v>
      </c>
      <c r="G100" s="39">
        <v>50.35</v>
      </c>
      <c r="H100" s="40">
        <f>Table2[[#This Row],[LIST
PRICE]]*$G$9</f>
        <v>50.35</v>
      </c>
      <c r="J100" s="3"/>
      <c r="K100" s="3"/>
      <c r="L100" s="3"/>
      <c r="M100" s="3"/>
      <c r="N100" s="3"/>
      <c r="O100" s="3"/>
      <c r="P100" s="3"/>
      <c r="Q100" s="3"/>
      <c r="R100" s="3"/>
      <c r="S100" s="3"/>
      <c r="T100" s="3"/>
    </row>
    <row r="101" spans="1:20" ht="22.35" customHeight="1" x14ac:dyDescent="0.3">
      <c r="A101" s="34">
        <v>73830</v>
      </c>
      <c r="B101" s="35" t="s">
        <v>20</v>
      </c>
      <c r="C101" s="35" t="s">
        <v>134</v>
      </c>
      <c r="D101" s="36" t="s">
        <v>137</v>
      </c>
      <c r="E101" s="50">
        <v>20</v>
      </c>
      <c r="F101" s="38">
        <v>360</v>
      </c>
      <c r="G101" s="39">
        <v>116.01</v>
      </c>
      <c r="H101" s="40">
        <f>Table2[[#This Row],[LIST
PRICE]]*$G$9</f>
        <v>116.01</v>
      </c>
      <c r="J101" s="3"/>
      <c r="K101" s="3"/>
      <c r="L101" s="3"/>
      <c r="M101" s="3"/>
      <c r="N101" s="3"/>
      <c r="O101" s="3"/>
      <c r="P101" s="3"/>
      <c r="Q101" s="3"/>
      <c r="R101" s="3"/>
      <c r="S101" s="3"/>
      <c r="T101" s="3"/>
    </row>
    <row r="102" spans="1:20" ht="22.35" customHeight="1" thickBot="1" x14ac:dyDescent="0.35">
      <c r="A102" s="79">
        <v>73840</v>
      </c>
      <c r="B102" s="59" t="s">
        <v>22</v>
      </c>
      <c r="C102" s="80" t="s">
        <v>134</v>
      </c>
      <c r="D102" s="81" t="s">
        <v>138</v>
      </c>
      <c r="E102" s="60">
        <v>10</v>
      </c>
      <c r="F102" s="55">
        <v>120</v>
      </c>
      <c r="G102" s="61">
        <v>218.88</v>
      </c>
      <c r="H102" s="62">
        <f>Table2[[#This Row],[LIST
PRICE]]*$G$9</f>
        <v>218.88</v>
      </c>
      <c r="J102" s="3"/>
      <c r="K102" s="3"/>
      <c r="L102" s="3"/>
      <c r="M102" s="3"/>
      <c r="N102" s="3"/>
      <c r="O102" s="3"/>
      <c r="P102" s="3"/>
      <c r="Q102" s="3"/>
      <c r="R102" s="3"/>
      <c r="S102" s="3"/>
      <c r="T102" s="3"/>
    </row>
    <row r="103" spans="1:20" ht="22.35" customHeight="1" thickTop="1" x14ac:dyDescent="0.3">
      <c r="A103" s="42">
        <v>72916</v>
      </c>
      <c r="B103" s="72" t="s">
        <v>16</v>
      </c>
      <c r="C103" s="43" t="s">
        <v>139</v>
      </c>
      <c r="D103" s="44" t="s">
        <v>140</v>
      </c>
      <c r="E103" s="94">
        <v>100</v>
      </c>
      <c r="F103" s="82">
        <v>3000</v>
      </c>
      <c r="G103" s="84">
        <v>25.16</v>
      </c>
      <c r="H103" s="86">
        <f>Table2[[#This Row],[LIST
PRICE]]*$G$9</f>
        <v>25.16</v>
      </c>
      <c r="J103" s="3"/>
      <c r="K103" s="3"/>
      <c r="L103" s="3"/>
      <c r="M103" s="3"/>
      <c r="N103" s="3"/>
      <c r="O103" s="3"/>
      <c r="P103" s="3"/>
      <c r="Q103" s="3"/>
      <c r="R103" s="3"/>
      <c r="S103" s="3"/>
      <c r="T103" s="3"/>
    </row>
    <row r="104" spans="1:20" ht="22.35" customHeight="1" x14ac:dyDescent="0.3">
      <c r="A104" s="34">
        <v>72926</v>
      </c>
      <c r="B104" s="35" t="s">
        <v>18</v>
      </c>
      <c r="C104" s="35" t="s">
        <v>139</v>
      </c>
      <c r="D104" s="36" t="s">
        <v>141</v>
      </c>
      <c r="E104" s="50">
        <v>20</v>
      </c>
      <c r="F104" s="38">
        <v>1600</v>
      </c>
      <c r="G104" s="39">
        <v>38.75</v>
      </c>
      <c r="H104" s="40">
        <f>Table2[[#This Row],[LIST
PRICE]]*$G$9</f>
        <v>38.75</v>
      </c>
      <c r="J104" s="3"/>
      <c r="K104" s="3"/>
      <c r="L104" s="3"/>
      <c r="M104" s="3"/>
      <c r="N104" s="3"/>
      <c r="O104" s="3"/>
      <c r="P104" s="3"/>
      <c r="Q104" s="3"/>
      <c r="R104" s="3"/>
      <c r="S104" s="3"/>
      <c r="T104" s="3"/>
    </row>
    <row r="105" spans="1:20" ht="22.35" customHeight="1" x14ac:dyDescent="0.3">
      <c r="A105" s="34">
        <v>72936</v>
      </c>
      <c r="B105" s="35" t="s">
        <v>20</v>
      </c>
      <c r="C105" s="35" t="s">
        <v>139</v>
      </c>
      <c r="D105" s="36" t="s">
        <v>142</v>
      </c>
      <c r="E105" s="50">
        <v>20</v>
      </c>
      <c r="F105" s="38">
        <v>360</v>
      </c>
      <c r="G105" s="39">
        <v>107.68</v>
      </c>
      <c r="H105" s="40">
        <f>Table2[[#This Row],[LIST
PRICE]]*$G$9</f>
        <v>107.68</v>
      </c>
      <c r="J105" s="3"/>
      <c r="K105" s="3"/>
      <c r="L105" s="3"/>
      <c r="M105" s="3"/>
      <c r="N105" s="3"/>
      <c r="O105" s="3"/>
      <c r="P105" s="3"/>
      <c r="Q105" s="3"/>
      <c r="R105" s="3"/>
      <c r="S105" s="3"/>
      <c r="T105" s="3"/>
    </row>
    <row r="106" spans="1:20" ht="22.35" customHeight="1" thickBot="1" x14ac:dyDescent="0.35">
      <c r="A106" s="51">
        <v>72946</v>
      </c>
      <c r="B106" s="80" t="s">
        <v>22</v>
      </c>
      <c r="C106" s="80" t="s">
        <v>139</v>
      </c>
      <c r="D106" s="81" t="s">
        <v>143</v>
      </c>
      <c r="E106" s="60">
        <v>10</v>
      </c>
      <c r="F106" s="75">
        <v>270</v>
      </c>
      <c r="G106" s="76">
        <v>180.01</v>
      </c>
      <c r="H106" s="62">
        <f>Table2[[#This Row],[LIST
PRICE]]*$G$9</f>
        <v>180.01</v>
      </c>
      <c r="J106" s="3"/>
      <c r="K106" s="3"/>
      <c r="L106" s="3"/>
      <c r="M106" s="3"/>
      <c r="N106" s="3"/>
      <c r="O106" s="3"/>
      <c r="P106" s="3"/>
      <c r="Q106" s="3"/>
      <c r="R106" s="3"/>
      <c r="S106" s="3"/>
      <c r="T106" s="3"/>
    </row>
    <row r="107" spans="1:20" ht="22.35" customHeight="1" thickTop="1" x14ac:dyDescent="0.3">
      <c r="A107" s="67">
        <v>70715</v>
      </c>
      <c r="B107" s="43" t="s">
        <v>16</v>
      </c>
      <c r="C107" s="43" t="s">
        <v>144</v>
      </c>
      <c r="D107" s="69" t="s">
        <v>354</v>
      </c>
      <c r="E107" s="94">
        <v>100</v>
      </c>
      <c r="F107" s="46">
        <v>2700</v>
      </c>
      <c r="G107" s="47">
        <v>40.07</v>
      </c>
      <c r="H107" s="86">
        <f>Table2[[#This Row],[LIST
PRICE]]*$G$9</f>
        <v>40.07</v>
      </c>
      <c r="J107" s="3"/>
      <c r="K107" s="3"/>
      <c r="L107" s="3"/>
      <c r="M107" s="3"/>
      <c r="N107" s="3"/>
      <c r="O107" s="3"/>
      <c r="P107" s="3"/>
      <c r="Q107" s="3"/>
      <c r="R107" s="3"/>
      <c r="S107" s="3"/>
      <c r="T107" s="3"/>
    </row>
    <row r="108" spans="1:20" ht="22.35" customHeight="1" x14ac:dyDescent="0.3">
      <c r="A108" s="34">
        <v>70720</v>
      </c>
      <c r="B108" s="35" t="s">
        <v>18</v>
      </c>
      <c r="C108" s="35" t="s">
        <v>144</v>
      </c>
      <c r="D108" s="36" t="s">
        <v>145</v>
      </c>
      <c r="E108" s="50">
        <v>15</v>
      </c>
      <c r="F108" s="38">
        <v>1600</v>
      </c>
      <c r="G108" s="39">
        <v>51.97</v>
      </c>
      <c r="H108" s="40">
        <f>Table2[[#This Row],[LIST
PRICE]]*$G$9</f>
        <v>51.97</v>
      </c>
      <c r="J108" s="3"/>
      <c r="K108" s="3"/>
      <c r="L108" s="3"/>
      <c r="M108" s="3"/>
      <c r="N108" s="3"/>
      <c r="O108" s="3"/>
      <c r="P108" s="3"/>
      <c r="Q108" s="3"/>
      <c r="R108" s="3"/>
      <c r="S108" s="3"/>
      <c r="T108" s="3"/>
    </row>
    <row r="109" spans="1:20" ht="22.35" customHeight="1" thickBot="1" x14ac:dyDescent="0.35">
      <c r="A109" s="79">
        <v>70730</v>
      </c>
      <c r="B109" s="80" t="s">
        <v>20</v>
      </c>
      <c r="C109" s="80" t="s">
        <v>144</v>
      </c>
      <c r="D109" s="52" t="s">
        <v>146</v>
      </c>
      <c r="E109" s="60">
        <v>20</v>
      </c>
      <c r="F109" s="55">
        <v>540</v>
      </c>
      <c r="G109" s="61">
        <v>134.71</v>
      </c>
      <c r="H109" s="62">
        <f>Table2[[#This Row],[LIST
PRICE]]*$G$9</f>
        <v>134.71</v>
      </c>
      <c r="J109" s="3"/>
      <c r="K109" s="3"/>
      <c r="L109" s="3"/>
      <c r="M109" s="3"/>
      <c r="N109" s="3"/>
      <c r="O109" s="3"/>
      <c r="P109" s="3"/>
      <c r="Q109" s="3"/>
      <c r="R109" s="3"/>
      <c r="S109" s="3"/>
      <c r="T109" s="3"/>
    </row>
    <row r="110" spans="1:20" ht="22.35" customHeight="1" thickTop="1" x14ac:dyDescent="0.3">
      <c r="A110" s="42">
        <v>72915</v>
      </c>
      <c r="B110" s="43" t="s">
        <v>16</v>
      </c>
      <c r="C110" s="43" t="s">
        <v>147</v>
      </c>
      <c r="D110" s="73" t="s">
        <v>148</v>
      </c>
      <c r="E110" s="94">
        <v>100</v>
      </c>
      <c r="F110" s="82">
        <v>3600</v>
      </c>
      <c r="G110" s="84">
        <v>40.4</v>
      </c>
      <c r="H110" s="86">
        <f>Table2[[#This Row],[LIST
PRICE]]*$G$9</f>
        <v>40.4</v>
      </c>
      <c r="J110" s="3"/>
      <c r="K110" s="3"/>
      <c r="L110" s="3"/>
      <c r="M110" s="3"/>
      <c r="N110" s="3"/>
      <c r="O110" s="3"/>
      <c r="P110" s="3"/>
      <c r="Q110" s="3"/>
      <c r="R110" s="3"/>
      <c r="S110" s="3"/>
      <c r="T110" s="3"/>
    </row>
    <row r="111" spans="1:20" ht="22.35" customHeight="1" thickBot="1" x14ac:dyDescent="0.35">
      <c r="A111" s="79">
        <v>72920</v>
      </c>
      <c r="B111" s="80" t="s">
        <v>18</v>
      </c>
      <c r="C111" s="80" t="s">
        <v>147</v>
      </c>
      <c r="D111" s="81" t="s">
        <v>149</v>
      </c>
      <c r="E111" s="95">
        <v>20</v>
      </c>
      <c r="F111" s="55">
        <v>1600</v>
      </c>
      <c r="G111" s="61">
        <v>60.18</v>
      </c>
      <c r="H111" s="62">
        <f>Table2[[#This Row],[LIST
PRICE]]*$G$9</f>
        <v>60.18</v>
      </c>
      <c r="J111" s="3"/>
      <c r="K111" s="3"/>
      <c r="L111" s="3"/>
      <c r="M111" s="3"/>
      <c r="N111" s="3"/>
      <c r="O111" s="3"/>
      <c r="P111" s="3"/>
      <c r="Q111" s="3"/>
      <c r="R111" s="3"/>
      <c r="S111" s="3"/>
      <c r="T111" s="3"/>
    </row>
    <row r="112" spans="1:20" ht="22.35" customHeight="1" thickTop="1" thickBot="1" x14ac:dyDescent="0.35">
      <c r="A112" s="42">
        <v>70736</v>
      </c>
      <c r="B112" s="59" t="s">
        <v>20</v>
      </c>
      <c r="C112" s="43" t="s">
        <v>329</v>
      </c>
      <c r="D112" s="90" t="s">
        <v>160</v>
      </c>
      <c r="E112" s="49">
        <v>10</v>
      </c>
      <c r="F112" s="98">
        <v>270</v>
      </c>
      <c r="G112" s="92">
        <v>273.13</v>
      </c>
      <c r="H112" s="102">
        <f>Table2[[#This Row],[LIST
PRICE]]*$G$9</f>
        <v>273.13</v>
      </c>
      <c r="J112" s="3"/>
      <c r="K112" s="3"/>
      <c r="L112" s="3"/>
      <c r="M112" s="3"/>
      <c r="N112" s="3"/>
      <c r="O112" s="3"/>
      <c r="P112" s="3"/>
      <c r="Q112" s="3"/>
      <c r="R112" s="3"/>
      <c r="S112" s="3"/>
      <c r="T112" s="3"/>
    </row>
    <row r="113" spans="1:20" ht="22.35" customHeight="1" thickTop="1" x14ac:dyDescent="0.3">
      <c r="A113" s="67">
        <v>72834</v>
      </c>
      <c r="B113" s="72" t="s">
        <v>40</v>
      </c>
      <c r="C113" s="72" t="s">
        <v>325</v>
      </c>
      <c r="D113" s="70" t="s">
        <v>150</v>
      </c>
      <c r="E113" s="74">
        <v>20</v>
      </c>
      <c r="F113" s="83">
        <v>240</v>
      </c>
      <c r="G113" s="85">
        <v>145.11000000000001</v>
      </c>
      <c r="H113" s="87">
        <f>Table2[[#This Row],[LIST
PRICE]]*$G$9</f>
        <v>145.11000000000001</v>
      </c>
      <c r="J113" s="3"/>
      <c r="K113" s="3"/>
      <c r="L113" s="3"/>
      <c r="M113" s="3"/>
      <c r="N113" s="3"/>
      <c r="O113" s="3"/>
      <c r="P113" s="3"/>
      <c r="Q113" s="3"/>
      <c r="R113" s="3"/>
      <c r="S113" s="3"/>
      <c r="T113" s="3"/>
    </row>
    <row r="114" spans="1:20" ht="22.35" customHeight="1" thickBot="1" x14ac:dyDescent="0.35">
      <c r="A114" s="51">
        <v>72835</v>
      </c>
      <c r="B114" s="54" t="s">
        <v>40</v>
      </c>
      <c r="C114" s="54" t="s">
        <v>326</v>
      </c>
      <c r="D114" s="81" t="s">
        <v>151</v>
      </c>
      <c r="E114" s="95">
        <v>10</v>
      </c>
      <c r="F114" s="75">
        <v>280</v>
      </c>
      <c r="G114" s="76">
        <v>145.1</v>
      </c>
      <c r="H114" s="77">
        <f>Table2[[#This Row],[LIST
PRICE]]*$G$9</f>
        <v>145.1</v>
      </c>
      <c r="J114" s="3"/>
      <c r="K114" s="3"/>
      <c r="L114" s="3"/>
      <c r="M114" s="3"/>
      <c r="N114" s="3"/>
      <c r="O114" s="3"/>
      <c r="P114" s="3"/>
      <c r="Q114" s="3"/>
      <c r="R114" s="3"/>
      <c r="S114" s="3"/>
      <c r="T114" s="3"/>
    </row>
    <row r="115" spans="1:20" ht="22.35" customHeight="1" thickTop="1" x14ac:dyDescent="0.3">
      <c r="A115" s="67">
        <v>72934</v>
      </c>
      <c r="B115" s="72" t="s">
        <v>40</v>
      </c>
      <c r="C115" s="72" t="s">
        <v>327</v>
      </c>
      <c r="D115" s="44" t="s">
        <v>152</v>
      </c>
      <c r="E115" s="57">
        <v>20</v>
      </c>
      <c r="F115" s="46">
        <v>240</v>
      </c>
      <c r="G115" s="84">
        <v>282.62</v>
      </c>
      <c r="H115" s="48">
        <f>Table2[[#This Row],[LIST
PRICE]]*$G$9</f>
        <v>282.62</v>
      </c>
      <c r="J115" s="3"/>
      <c r="K115" s="3"/>
      <c r="L115" s="3"/>
      <c r="M115" s="3"/>
      <c r="N115" s="3"/>
      <c r="O115" s="3"/>
      <c r="P115" s="3"/>
      <c r="Q115" s="3"/>
      <c r="R115" s="3"/>
      <c r="S115" s="3"/>
      <c r="T115" s="3"/>
    </row>
    <row r="116" spans="1:20" ht="22.35" customHeight="1" thickBot="1" x14ac:dyDescent="0.35">
      <c r="A116" s="79">
        <v>72935</v>
      </c>
      <c r="B116" s="59" t="s">
        <v>40</v>
      </c>
      <c r="C116" s="80" t="s">
        <v>328</v>
      </c>
      <c r="D116" s="70" t="s">
        <v>153</v>
      </c>
      <c r="E116" s="60">
        <v>10</v>
      </c>
      <c r="F116" s="71">
        <v>280</v>
      </c>
      <c r="G116" s="76">
        <v>282.62</v>
      </c>
      <c r="H116" s="66">
        <f>Table2[[#This Row],[LIST
PRICE]]*$G$9</f>
        <v>282.62</v>
      </c>
      <c r="J116" s="3"/>
      <c r="K116" s="3"/>
      <c r="L116" s="3"/>
      <c r="M116" s="3"/>
      <c r="N116" s="3"/>
      <c r="O116" s="3"/>
      <c r="P116" s="3"/>
      <c r="Q116" s="3"/>
      <c r="R116" s="3"/>
      <c r="S116" s="3"/>
      <c r="T116" s="3"/>
    </row>
    <row r="117" spans="1:20" ht="22.35" customHeight="1" thickTop="1" x14ac:dyDescent="0.3">
      <c r="A117" s="42">
        <v>73032</v>
      </c>
      <c r="B117" s="72" t="s">
        <v>36</v>
      </c>
      <c r="C117" s="43" t="s">
        <v>154</v>
      </c>
      <c r="D117" s="73" t="s">
        <v>155</v>
      </c>
      <c r="E117" s="94">
        <v>20</v>
      </c>
      <c r="F117" s="82">
        <v>360</v>
      </c>
      <c r="G117" s="47">
        <v>155.38</v>
      </c>
      <c r="H117" s="86">
        <f>Table2[[#This Row],[LIST
PRICE]]*$G$9</f>
        <v>155.38</v>
      </c>
      <c r="J117" s="3"/>
      <c r="K117" s="3"/>
      <c r="L117" s="3"/>
      <c r="M117" s="3"/>
      <c r="N117" s="3"/>
      <c r="O117" s="3"/>
      <c r="P117" s="3"/>
      <c r="Q117" s="3"/>
      <c r="R117" s="3"/>
      <c r="S117" s="3"/>
      <c r="T117" s="3"/>
    </row>
    <row r="118" spans="1:20" ht="22.35" customHeight="1" x14ac:dyDescent="0.3">
      <c r="A118" s="34">
        <v>73031</v>
      </c>
      <c r="B118" s="35" t="s">
        <v>156</v>
      </c>
      <c r="C118" s="35" t="s">
        <v>154</v>
      </c>
      <c r="D118" s="36" t="s">
        <v>157</v>
      </c>
      <c r="E118" s="50">
        <v>20</v>
      </c>
      <c r="F118" s="38">
        <v>360</v>
      </c>
      <c r="G118" s="39">
        <v>193.89</v>
      </c>
      <c r="H118" s="40">
        <f>Table2[[#This Row],[LIST
PRICE]]*$G$9</f>
        <v>193.89</v>
      </c>
      <c r="J118" s="3"/>
      <c r="K118" s="3"/>
      <c r="L118" s="3"/>
      <c r="M118" s="3"/>
      <c r="N118" s="3"/>
      <c r="O118" s="3"/>
      <c r="P118" s="3"/>
      <c r="Q118" s="3"/>
      <c r="R118" s="3"/>
      <c r="S118" s="3"/>
      <c r="T118" s="3"/>
    </row>
    <row r="119" spans="1:20" ht="22.35" customHeight="1" thickBot="1" x14ac:dyDescent="0.35">
      <c r="A119" s="51">
        <v>73131</v>
      </c>
      <c r="B119" s="59" t="s">
        <v>158</v>
      </c>
      <c r="C119" s="80" t="s">
        <v>154</v>
      </c>
      <c r="D119" s="81" t="s">
        <v>159</v>
      </c>
      <c r="E119" s="95">
        <v>20</v>
      </c>
      <c r="F119" s="75">
        <v>360</v>
      </c>
      <c r="G119" s="76">
        <v>262.16000000000003</v>
      </c>
      <c r="H119" s="77">
        <f>Table2[[#This Row],[LIST
PRICE]]*$G$9</f>
        <v>262.16000000000003</v>
      </c>
      <c r="J119" s="3"/>
      <c r="K119" s="3"/>
      <c r="L119" s="3"/>
      <c r="M119" s="3"/>
      <c r="N119" s="3"/>
      <c r="O119" s="3"/>
      <c r="P119" s="3"/>
      <c r="Q119" s="3"/>
      <c r="R119" s="3"/>
      <c r="S119" s="3"/>
      <c r="T119" s="3"/>
    </row>
    <row r="120" spans="1:20" ht="22.35" customHeight="1" thickTop="1" x14ac:dyDescent="0.3">
      <c r="A120" s="67">
        <v>71015</v>
      </c>
      <c r="B120" s="72" t="s">
        <v>16</v>
      </c>
      <c r="C120" s="43" t="s">
        <v>161</v>
      </c>
      <c r="D120" s="73" t="s">
        <v>162</v>
      </c>
      <c r="E120" s="94">
        <v>25</v>
      </c>
      <c r="F120" s="82">
        <v>1500</v>
      </c>
      <c r="G120" s="47">
        <v>61.82</v>
      </c>
      <c r="H120" s="48">
        <f>Table2[[#This Row],[LIST
PRICE]]*$G$9</f>
        <v>61.82</v>
      </c>
      <c r="J120" s="3"/>
      <c r="K120" s="3"/>
      <c r="L120" s="3"/>
      <c r="M120" s="3"/>
      <c r="N120" s="3"/>
      <c r="O120" s="3"/>
      <c r="P120" s="3"/>
      <c r="Q120" s="3"/>
      <c r="R120" s="3"/>
      <c r="S120" s="3"/>
      <c r="T120" s="3"/>
    </row>
    <row r="121" spans="1:20" ht="22.35" customHeight="1" x14ac:dyDescent="0.3">
      <c r="A121" s="34">
        <v>71020</v>
      </c>
      <c r="B121" s="35" t="s">
        <v>18</v>
      </c>
      <c r="C121" s="35" t="s">
        <v>161</v>
      </c>
      <c r="D121" s="36" t="s">
        <v>163</v>
      </c>
      <c r="E121" s="50">
        <v>20</v>
      </c>
      <c r="F121" s="38">
        <v>720</v>
      </c>
      <c r="G121" s="39">
        <v>60.95</v>
      </c>
      <c r="H121" s="40">
        <f>Table2[[#This Row],[LIST
PRICE]]*$G$9</f>
        <v>60.95</v>
      </c>
      <c r="J121" s="3"/>
      <c r="K121" s="3"/>
      <c r="L121" s="3"/>
      <c r="M121" s="3"/>
      <c r="N121" s="3"/>
      <c r="O121" s="3"/>
      <c r="P121" s="3"/>
      <c r="Q121" s="3"/>
      <c r="R121" s="3"/>
      <c r="S121" s="3"/>
      <c r="T121" s="3"/>
    </row>
    <row r="122" spans="1:20" ht="22.35" customHeight="1" x14ac:dyDescent="0.3">
      <c r="A122" s="34">
        <v>71030</v>
      </c>
      <c r="B122" s="35" t="s">
        <v>20</v>
      </c>
      <c r="C122" s="35" t="s">
        <v>161</v>
      </c>
      <c r="D122" s="36" t="s">
        <v>164</v>
      </c>
      <c r="E122" s="50">
        <v>20</v>
      </c>
      <c r="F122" s="38">
        <v>240</v>
      </c>
      <c r="G122" s="39">
        <v>164.64</v>
      </c>
      <c r="H122" s="40">
        <f>Table2[[#This Row],[LIST
PRICE]]*$G$9</f>
        <v>164.64</v>
      </c>
      <c r="J122" s="3"/>
      <c r="K122" s="3"/>
      <c r="L122" s="3"/>
      <c r="M122" s="3"/>
      <c r="N122" s="3"/>
      <c r="O122" s="3"/>
      <c r="P122" s="3"/>
      <c r="Q122" s="3"/>
      <c r="R122" s="3"/>
      <c r="S122" s="3"/>
      <c r="T122" s="3"/>
    </row>
    <row r="123" spans="1:20" ht="22.35" customHeight="1" x14ac:dyDescent="0.3">
      <c r="A123" s="34">
        <v>71040</v>
      </c>
      <c r="B123" s="35" t="s">
        <v>22</v>
      </c>
      <c r="C123" s="35" t="s">
        <v>161</v>
      </c>
      <c r="D123" s="36" t="s">
        <v>165</v>
      </c>
      <c r="E123" s="50">
        <v>5</v>
      </c>
      <c r="F123" s="38">
        <v>135</v>
      </c>
      <c r="G123" s="39">
        <v>298.74</v>
      </c>
      <c r="H123" s="40">
        <f>Table2[[#This Row],[LIST
PRICE]]*$G$9</f>
        <v>298.74</v>
      </c>
      <c r="J123" s="3"/>
      <c r="K123" s="3"/>
      <c r="L123" s="3"/>
      <c r="M123" s="3"/>
      <c r="N123" s="3"/>
      <c r="O123" s="3"/>
      <c r="P123" s="3"/>
      <c r="Q123" s="3"/>
      <c r="R123" s="3"/>
      <c r="S123" s="3"/>
      <c r="T123" s="3"/>
    </row>
    <row r="124" spans="1:20" ht="22.35" customHeight="1" thickBot="1" x14ac:dyDescent="0.35">
      <c r="A124" s="51">
        <v>71060</v>
      </c>
      <c r="B124" s="59" t="s">
        <v>24</v>
      </c>
      <c r="C124" s="80" t="s">
        <v>161</v>
      </c>
      <c r="D124" s="52" t="s">
        <v>166</v>
      </c>
      <c r="E124" s="60">
        <v>1</v>
      </c>
      <c r="F124" s="55">
        <v>48</v>
      </c>
      <c r="G124" s="61">
        <v>862.36</v>
      </c>
      <c r="H124" s="62">
        <f>Table2[[#This Row],[LIST
PRICE]]*$G$9</f>
        <v>862.36</v>
      </c>
      <c r="J124" s="3"/>
      <c r="K124" s="3"/>
      <c r="L124" s="3"/>
      <c r="M124" s="3"/>
      <c r="N124" s="3"/>
      <c r="O124" s="3"/>
      <c r="P124" s="3"/>
      <c r="Q124" s="3"/>
      <c r="R124" s="3"/>
      <c r="S124" s="3"/>
      <c r="T124" s="3"/>
    </row>
    <row r="125" spans="1:20" ht="22.35" customHeight="1" thickTop="1" x14ac:dyDescent="0.3">
      <c r="A125" s="67">
        <v>71021</v>
      </c>
      <c r="B125" s="72" t="s">
        <v>167</v>
      </c>
      <c r="C125" s="43" t="s">
        <v>168</v>
      </c>
      <c r="D125" s="73" t="s">
        <v>169</v>
      </c>
      <c r="E125" s="94">
        <v>20</v>
      </c>
      <c r="F125" s="82">
        <v>900</v>
      </c>
      <c r="G125" s="84">
        <v>74.45</v>
      </c>
      <c r="H125" s="86">
        <f>Table2[[#This Row],[LIST
PRICE]]*$G$9</f>
        <v>74.45</v>
      </c>
      <c r="J125" s="3"/>
      <c r="K125" s="3"/>
      <c r="L125" s="3"/>
      <c r="M125" s="3"/>
      <c r="N125" s="3"/>
      <c r="O125" s="3"/>
      <c r="P125" s="3"/>
      <c r="Q125" s="3"/>
      <c r="R125" s="3"/>
      <c r="S125" s="3"/>
      <c r="T125" s="3"/>
    </row>
    <row r="126" spans="1:20" ht="22.35" customHeight="1" x14ac:dyDescent="0.3">
      <c r="A126" s="34">
        <v>71031</v>
      </c>
      <c r="B126" s="35" t="s">
        <v>170</v>
      </c>
      <c r="C126" s="35" t="s">
        <v>168</v>
      </c>
      <c r="D126" s="36" t="s">
        <v>171</v>
      </c>
      <c r="E126" s="50">
        <v>20</v>
      </c>
      <c r="F126" s="38">
        <v>360</v>
      </c>
      <c r="G126" s="39">
        <v>110.11</v>
      </c>
      <c r="H126" s="40">
        <f>Table2[[#This Row],[LIST
PRICE]]*$G$9</f>
        <v>110.11</v>
      </c>
      <c r="J126" s="3"/>
      <c r="K126" s="3"/>
      <c r="L126" s="3"/>
      <c r="M126" s="3"/>
      <c r="N126" s="3"/>
      <c r="O126" s="3"/>
      <c r="P126" s="3"/>
      <c r="Q126" s="3"/>
      <c r="R126" s="3"/>
      <c r="S126" s="3"/>
      <c r="T126" s="3"/>
    </row>
    <row r="127" spans="1:20" ht="22.35" customHeight="1" x14ac:dyDescent="0.3">
      <c r="A127" s="34">
        <v>71032</v>
      </c>
      <c r="B127" s="35" t="s">
        <v>172</v>
      </c>
      <c r="C127" s="35" t="s">
        <v>168</v>
      </c>
      <c r="D127" s="36" t="s">
        <v>173</v>
      </c>
      <c r="E127" s="50">
        <v>20</v>
      </c>
      <c r="F127" s="38">
        <v>360</v>
      </c>
      <c r="G127" s="39">
        <v>121.8</v>
      </c>
      <c r="H127" s="40">
        <f>Table2[[#This Row],[LIST
PRICE]]*$G$9</f>
        <v>121.8</v>
      </c>
      <c r="J127" s="3"/>
      <c r="K127" s="3"/>
      <c r="L127" s="3"/>
      <c r="M127" s="3"/>
      <c r="N127" s="3"/>
      <c r="O127" s="3"/>
      <c r="P127" s="3"/>
      <c r="Q127" s="3"/>
      <c r="R127" s="3"/>
      <c r="S127" s="3"/>
      <c r="T127" s="3"/>
    </row>
    <row r="128" spans="1:20" ht="22.35" customHeight="1" x14ac:dyDescent="0.3">
      <c r="A128" s="34">
        <v>71041</v>
      </c>
      <c r="B128" s="35" t="s">
        <v>174</v>
      </c>
      <c r="C128" s="35" t="s">
        <v>175</v>
      </c>
      <c r="D128" s="36" t="s">
        <v>176</v>
      </c>
      <c r="E128" s="50">
        <v>10</v>
      </c>
      <c r="F128" s="38">
        <v>270</v>
      </c>
      <c r="G128" s="39">
        <v>380.84</v>
      </c>
      <c r="H128" s="40">
        <f>Table2[[#This Row],[LIST
PRICE]]*$G$9</f>
        <v>380.84</v>
      </c>
      <c r="J128" s="3"/>
      <c r="K128" s="3"/>
      <c r="L128" s="3"/>
      <c r="M128" s="3"/>
      <c r="N128" s="3"/>
      <c r="O128" s="3"/>
      <c r="P128" s="3"/>
      <c r="Q128" s="3"/>
      <c r="R128" s="3"/>
      <c r="S128" s="3"/>
      <c r="T128" s="3"/>
    </row>
    <row r="129" spans="1:20" ht="22.35" customHeight="1" x14ac:dyDescent="0.3">
      <c r="A129" s="34">
        <v>71042</v>
      </c>
      <c r="B129" s="35" t="s">
        <v>177</v>
      </c>
      <c r="C129" s="35" t="s">
        <v>168</v>
      </c>
      <c r="D129" s="36" t="s">
        <v>178</v>
      </c>
      <c r="E129" s="50">
        <v>10</v>
      </c>
      <c r="F129" s="38">
        <v>270</v>
      </c>
      <c r="G129" s="39">
        <v>178.79</v>
      </c>
      <c r="H129" s="40">
        <f>Table2[[#This Row],[LIST
PRICE]]*$G$9</f>
        <v>178.79</v>
      </c>
      <c r="J129" s="3"/>
      <c r="K129" s="3"/>
      <c r="L129" s="3"/>
      <c r="M129" s="3"/>
      <c r="N129" s="3"/>
      <c r="O129" s="3"/>
      <c r="P129" s="3"/>
      <c r="Q129" s="3"/>
      <c r="R129" s="3"/>
      <c r="S129" s="3"/>
      <c r="T129" s="3"/>
    </row>
    <row r="130" spans="1:20" ht="22.35" customHeight="1" x14ac:dyDescent="0.3">
      <c r="A130" s="34">
        <v>71043</v>
      </c>
      <c r="B130" s="59" t="s">
        <v>179</v>
      </c>
      <c r="C130" s="59" t="s">
        <v>168</v>
      </c>
      <c r="D130" s="52" t="s">
        <v>180</v>
      </c>
      <c r="E130" s="60">
        <v>10</v>
      </c>
      <c r="F130" s="55">
        <v>120</v>
      </c>
      <c r="G130" s="61">
        <v>242.52</v>
      </c>
      <c r="H130" s="62">
        <f>Table2[[#This Row],[LIST
PRICE]]*$G$9</f>
        <v>242.52</v>
      </c>
      <c r="J130" s="3"/>
      <c r="K130" s="3"/>
      <c r="L130" s="3"/>
      <c r="M130" s="3"/>
      <c r="N130" s="3"/>
      <c r="O130" s="3"/>
      <c r="P130" s="3"/>
      <c r="Q130" s="3"/>
      <c r="R130" s="3"/>
      <c r="S130" s="3"/>
      <c r="T130" s="3"/>
    </row>
    <row r="131" spans="1:20" ht="22.35" customHeight="1" thickBot="1" x14ac:dyDescent="0.35">
      <c r="A131" s="79">
        <v>71064</v>
      </c>
      <c r="B131" s="59" t="s">
        <v>181</v>
      </c>
      <c r="C131" s="59" t="s">
        <v>175</v>
      </c>
      <c r="D131" s="52" t="s">
        <v>182</v>
      </c>
      <c r="E131" s="60">
        <v>1</v>
      </c>
      <c r="F131" s="55">
        <v>60</v>
      </c>
      <c r="G131" s="61">
        <v>696.3</v>
      </c>
      <c r="H131" s="62">
        <f>Table2[[#This Row],[LIST
PRICE]]*$G$9</f>
        <v>696.3</v>
      </c>
      <c r="J131" s="3"/>
      <c r="K131" s="3"/>
      <c r="L131" s="3"/>
      <c r="M131" s="3"/>
      <c r="N131" s="3"/>
      <c r="O131" s="3"/>
      <c r="P131" s="3"/>
      <c r="Q131" s="3"/>
      <c r="R131" s="3"/>
      <c r="S131" s="3"/>
      <c r="T131" s="3"/>
    </row>
    <row r="132" spans="1:20" ht="22.35" customHeight="1" thickTop="1" x14ac:dyDescent="0.3">
      <c r="A132" s="42">
        <v>76015</v>
      </c>
      <c r="B132" s="72" t="s">
        <v>16</v>
      </c>
      <c r="C132" s="72" t="s">
        <v>324</v>
      </c>
      <c r="D132" s="73" t="s">
        <v>331</v>
      </c>
      <c r="E132" s="94">
        <v>50</v>
      </c>
      <c r="F132" s="82">
        <v>1750</v>
      </c>
      <c r="G132" s="84">
        <v>114.64</v>
      </c>
      <c r="H132" s="86">
        <f>Table2[[#This Row],[LIST
PRICE]]*$G$9</f>
        <v>114.64</v>
      </c>
      <c r="J132" s="3"/>
      <c r="K132" s="3"/>
      <c r="L132" s="3"/>
      <c r="M132" s="3"/>
      <c r="N132" s="3"/>
      <c r="O132" s="3"/>
      <c r="P132" s="3"/>
      <c r="Q132" s="3"/>
      <c r="R132" s="3"/>
      <c r="S132" s="3"/>
      <c r="T132" s="3"/>
    </row>
    <row r="133" spans="1:20" ht="22.35" customHeight="1" x14ac:dyDescent="0.3">
      <c r="A133" s="34">
        <v>76020</v>
      </c>
      <c r="B133" s="35" t="s">
        <v>18</v>
      </c>
      <c r="C133" s="35" t="s">
        <v>324</v>
      </c>
      <c r="D133" s="36" t="s">
        <v>332</v>
      </c>
      <c r="E133" s="50">
        <v>30</v>
      </c>
      <c r="F133" s="38">
        <v>840</v>
      </c>
      <c r="G133" s="39">
        <v>109.91</v>
      </c>
      <c r="H133" s="40">
        <f>Table2[[#This Row],[LIST
PRICE]]*$G$9</f>
        <v>109.91</v>
      </c>
      <c r="J133" s="3"/>
      <c r="K133" s="3"/>
      <c r="L133" s="3"/>
      <c r="M133" s="3"/>
      <c r="N133" s="3"/>
      <c r="O133" s="3"/>
      <c r="P133" s="3"/>
      <c r="Q133" s="3"/>
      <c r="R133" s="3"/>
      <c r="S133" s="3"/>
      <c r="T133" s="3"/>
    </row>
    <row r="134" spans="1:20" ht="22.35" customHeight="1" x14ac:dyDescent="0.3">
      <c r="A134" s="34">
        <v>76030</v>
      </c>
      <c r="B134" s="35" t="s">
        <v>20</v>
      </c>
      <c r="C134" s="35" t="s">
        <v>324</v>
      </c>
      <c r="D134" s="36" t="s">
        <v>330</v>
      </c>
      <c r="E134" s="50">
        <v>10</v>
      </c>
      <c r="F134" s="38">
        <v>280</v>
      </c>
      <c r="G134" s="39">
        <v>239.2</v>
      </c>
      <c r="H134" s="40">
        <f>Table2[[#This Row],[LIST
PRICE]]*$G$9</f>
        <v>239.2</v>
      </c>
      <c r="J134" s="3"/>
      <c r="K134" s="3"/>
      <c r="L134" s="3"/>
      <c r="M134" s="3"/>
      <c r="N134" s="3"/>
      <c r="O134" s="3"/>
      <c r="P134" s="3"/>
      <c r="Q134" s="3"/>
      <c r="R134" s="3"/>
      <c r="S134" s="3"/>
      <c r="T134" s="3"/>
    </row>
    <row r="135" spans="1:20" ht="22.35" customHeight="1" thickBot="1" x14ac:dyDescent="0.35">
      <c r="A135" s="79">
        <v>76040</v>
      </c>
      <c r="B135" s="59" t="s">
        <v>22</v>
      </c>
      <c r="C135" s="59" t="s">
        <v>324</v>
      </c>
      <c r="D135" s="81" t="s">
        <v>333</v>
      </c>
      <c r="E135" s="60">
        <v>10</v>
      </c>
      <c r="F135" s="55">
        <v>120</v>
      </c>
      <c r="G135" s="61">
        <v>489.77</v>
      </c>
      <c r="H135" s="62">
        <f>Table2[[#This Row],[LIST
PRICE]]*$G$9</f>
        <v>489.77</v>
      </c>
      <c r="J135" s="3"/>
      <c r="K135" s="3"/>
      <c r="L135" s="3"/>
      <c r="M135" s="3"/>
      <c r="N135" s="3"/>
      <c r="O135" s="3"/>
      <c r="P135" s="3"/>
      <c r="Q135" s="3"/>
      <c r="R135" s="3"/>
      <c r="S135" s="3"/>
      <c r="T135" s="3"/>
    </row>
    <row r="136" spans="1:20" ht="22.35" customHeight="1" thickTop="1" x14ac:dyDescent="0.3">
      <c r="A136" s="42">
        <v>73415</v>
      </c>
      <c r="B136" s="72" t="s">
        <v>16</v>
      </c>
      <c r="C136" s="72" t="s">
        <v>183</v>
      </c>
      <c r="D136" s="44" t="s">
        <v>184</v>
      </c>
      <c r="E136" s="94">
        <v>20</v>
      </c>
      <c r="F136" s="82">
        <v>900</v>
      </c>
      <c r="G136" s="84">
        <v>139.13</v>
      </c>
      <c r="H136" s="86">
        <f>Table2[[#This Row],[LIST
PRICE]]*$G$9</f>
        <v>139.13</v>
      </c>
      <c r="J136" s="3"/>
      <c r="K136" s="3"/>
      <c r="L136" s="3"/>
      <c r="M136" s="3"/>
      <c r="N136" s="3"/>
      <c r="O136" s="3"/>
      <c r="P136" s="3"/>
      <c r="Q136" s="3"/>
      <c r="R136" s="3"/>
      <c r="S136" s="3"/>
      <c r="T136" s="3"/>
    </row>
    <row r="137" spans="1:20" ht="22.35" customHeight="1" x14ac:dyDescent="0.3">
      <c r="A137" s="34">
        <v>73420</v>
      </c>
      <c r="B137" s="35" t="s">
        <v>18</v>
      </c>
      <c r="C137" s="35" t="s">
        <v>183</v>
      </c>
      <c r="D137" s="36" t="s">
        <v>334</v>
      </c>
      <c r="E137" s="50">
        <v>20</v>
      </c>
      <c r="F137" s="38">
        <v>560</v>
      </c>
      <c r="G137" s="39">
        <v>165.14</v>
      </c>
      <c r="H137" s="40">
        <f>Table2[[#This Row],[LIST
PRICE]]*$G$9</f>
        <v>165.14</v>
      </c>
      <c r="J137" s="3"/>
      <c r="K137" s="3"/>
      <c r="L137" s="3"/>
      <c r="M137" s="3"/>
      <c r="N137" s="3"/>
      <c r="O137" s="3"/>
      <c r="P137" s="3"/>
      <c r="Q137" s="3"/>
      <c r="R137" s="3"/>
      <c r="S137" s="3"/>
      <c r="T137" s="3"/>
    </row>
    <row r="138" spans="1:20" ht="22.35" customHeight="1" x14ac:dyDescent="0.3">
      <c r="A138" s="34">
        <v>73430</v>
      </c>
      <c r="B138" s="35" t="s">
        <v>20</v>
      </c>
      <c r="C138" s="35" t="s">
        <v>183</v>
      </c>
      <c r="D138" s="36" t="s">
        <v>335</v>
      </c>
      <c r="E138" s="50">
        <v>15</v>
      </c>
      <c r="F138" s="38">
        <v>180</v>
      </c>
      <c r="G138" s="39">
        <v>322.88</v>
      </c>
      <c r="H138" s="40">
        <f>Table2[[#This Row],[LIST
PRICE]]*$G$9</f>
        <v>322.88</v>
      </c>
      <c r="J138" s="3"/>
      <c r="K138" s="3"/>
      <c r="L138" s="3"/>
      <c r="M138" s="3"/>
      <c r="N138" s="3"/>
      <c r="O138" s="3"/>
      <c r="P138" s="3"/>
      <c r="Q138" s="3"/>
      <c r="R138" s="3"/>
      <c r="S138" s="3"/>
      <c r="T138" s="3"/>
    </row>
    <row r="139" spans="1:20" ht="22.35" customHeight="1" thickBot="1" x14ac:dyDescent="0.35">
      <c r="A139" s="79">
        <v>73440</v>
      </c>
      <c r="B139" s="59" t="s">
        <v>22</v>
      </c>
      <c r="C139" s="59" t="s">
        <v>183</v>
      </c>
      <c r="D139" s="52" t="s">
        <v>185</v>
      </c>
      <c r="E139" s="60">
        <v>5</v>
      </c>
      <c r="F139" s="75">
        <v>60</v>
      </c>
      <c r="G139" s="76">
        <v>695.88</v>
      </c>
      <c r="H139" s="77">
        <f>Table2[[#This Row],[LIST
PRICE]]*$G$9</f>
        <v>695.88</v>
      </c>
      <c r="J139" s="3"/>
      <c r="K139" s="3"/>
      <c r="L139" s="3"/>
      <c r="M139" s="3"/>
      <c r="N139" s="3"/>
      <c r="O139" s="3"/>
      <c r="P139" s="3"/>
      <c r="Q139" s="3"/>
      <c r="R139" s="3"/>
      <c r="S139" s="3"/>
      <c r="T139" s="3"/>
    </row>
    <row r="140" spans="1:20" ht="22.35" customHeight="1" thickTop="1" x14ac:dyDescent="0.3">
      <c r="A140" s="42">
        <v>73431</v>
      </c>
      <c r="B140" s="72" t="s">
        <v>34</v>
      </c>
      <c r="C140" s="72" t="s">
        <v>186</v>
      </c>
      <c r="D140" s="73" t="s">
        <v>187</v>
      </c>
      <c r="E140" s="94">
        <v>10</v>
      </c>
      <c r="F140" s="82">
        <v>270</v>
      </c>
      <c r="G140" s="84">
        <v>295.55</v>
      </c>
      <c r="H140" s="48">
        <f>Table2[[#This Row],[LIST
PRICE]]*$G$9</f>
        <v>295.55</v>
      </c>
      <c r="J140" s="3"/>
      <c r="K140" s="3"/>
      <c r="L140" s="3"/>
      <c r="M140" s="3"/>
      <c r="N140" s="3"/>
      <c r="O140" s="3"/>
      <c r="P140" s="3"/>
      <c r="Q140" s="3"/>
      <c r="R140" s="3"/>
      <c r="S140" s="3"/>
      <c r="T140" s="3"/>
    </row>
    <row r="141" spans="1:20" ht="22.35" customHeight="1" x14ac:dyDescent="0.3">
      <c r="A141" s="34">
        <v>73432</v>
      </c>
      <c r="B141" s="35" t="s">
        <v>36</v>
      </c>
      <c r="C141" s="35" t="s">
        <v>186</v>
      </c>
      <c r="D141" s="36" t="s">
        <v>188</v>
      </c>
      <c r="E141" s="50">
        <v>10</v>
      </c>
      <c r="F141" s="38">
        <v>270</v>
      </c>
      <c r="G141" s="39">
        <v>240.66</v>
      </c>
      <c r="H141" s="40">
        <f>Table2[[#This Row],[LIST
PRICE]]*$G$9</f>
        <v>240.66</v>
      </c>
      <c r="J141" s="3"/>
      <c r="K141" s="3"/>
      <c r="L141" s="3"/>
      <c r="M141" s="3"/>
      <c r="N141" s="3"/>
      <c r="O141" s="3"/>
      <c r="P141" s="3"/>
      <c r="Q141" s="3"/>
      <c r="R141" s="3"/>
      <c r="S141" s="3"/>
      <c r="T141" s="3"/>
    </row>
    <row r="142" spans="1:20" ht="22.35" customHeight="1" x14ac:dyDescent="0.3">
      <c r="A142" s="34">
        <v>73442</v>
      </c>
      <c r="B142" s="35" t="s">
        <v>38</v>
      </c>
      <c r="C142" s="35" t="s">
        <v>186</v>
      </c>
      <c r="D142" s="36" t="s">
        <v>189</v>
      </c>
      <c r="E142" s="50">
        <v>5</v>
      </c>
      <c r="F142" s="38">
        <v>135</v>
      </c>
      <c r="G142" s="39">
        <v>392.79</v>
      </c>
      <c r="H142" s="40">
        <f>Table2[[#This Row],[LIST
PRICE]]*$G$9</f>
        <v>392.79</v>
      </c>
      <c r="J142" s="3"/>
      <c r="K142" s="3"/>
      <c r="L142" s="3"/>
      <c r="M142" s="3"/>
      <c r="N142" s="3"/>
      <c r="O142" s="3"/>
      <c r="P142" s="3"/>
      <c r="Q142" s="3"/>
      <c r="R142" s="3"/>
      <c r="S142" s="3"/>
      <c r="T142" s="3"/>
    </row>
    <row r="143" spans="1:20" ht="22.35" customHeight="1" thickBot="1" x14ac:dyDescent="0.35">
      <c r="A143" s="79">
        <v>73443</v>
      </c>
      <c r="B143" s="59" t="s">
        <v>40</v>
      </c>
      <c r="C143" s="80" t="s">
        <v>186</v>
      </c>
      <c r="D143" s="52" t="s">
        <v>190</v>
      </c>
      <c r="E143" s="60">
        <v>5</v>
      </c>
      <c r="F143" s="55">
        <v>90</v>
      </c>
      <c r="G143" s="76">
        <v>518.70000000000005</v>
      </c>
      <c r="H143" s="77">
        <f>Table2[[#This Row],[LIST
PRICE]]*$G$9</f>
        <v>518.70000000000005</v>
      </c>
      <c r="J143" s="3"/>
      <c r="K143" s="3"/>
      <c r="L143" s="3"/>
      <c r="M143" s="3"/>
      <c r="N143" s="3"/>
      <c r="O143" s="3"/>
      <c r="P143" s="3"/>
      <c r="Q143" s="3"/>
      <c r="R143" s="3"/>
      <c r="S143" s="3"/>
      <c r="T143" s="3"/>
    </row>
    <row r="144" spans="1:20" s="29" customFormat="1" ht="22.35" customHeight="1" thickTop="1" thickBot="1" x14ac:dyDescent="0.3">
      <c r="A144" s="103">
        <v>76632</v>
      </c>
      <c r="B144" s="89" t="s">
        <v>191</v>
      </c>
      <c r="C144" s="89" t="s">
        <v>192</v>
      </c>
      <c r="D144" s="90" t="s">
        <v>193</v>
      </c>
      <c r="E144" s="97">
        <v>10</v>
      </c>
      <c r="F144" s="100">
        <v>160</v>
      </c>
      <c r="G144" s="92">
        <v>435.01</v>
      </c>
      <c r="H144" s="102">
        <f>Table2[[#This Row],[LIST
PRICE]]*$G$9</f>
        <v>435.01</v>
      </c>
      <c r="J144" s="30"/>
      <c r="K144" s="30"/>
      <c r="L144" s="30"/>
      <c r="M144" s="30"/>
      <c r="N144" s="30"/>
      <c r="O144" s="30"/>
      <c r="P144" s="30"/>
      <c r="Q144" s="30"/>
      <c r="R144" s="30"/>
      <c r="S144" s="30"/>
      <c r="T144" s="30"/>
    </row>
    <row r="145" spans="1:20" s="29" customFormat="1" ht="22.35" customHeight="1" thickTop="1" x14ac:dyDescent="0.25">
      <c r="A145" s="42">
        <v>72515</v>
      </c>
      <c r="B145" s="43" t="s">
        <v>16</v>
      </c>
      <c r="C145" s="43" t="s">
        <v>194</v>
      </c>
      <c r="D145" s="104" t="s">
        <v>321</v>
      </c>
      <c r="E145" s="94">
        <v>50</v>
      </c>
      <c r="F145" s="82">
        <v>900</v>
      </c>
      <c r="G145" s="84">
        <v>82.29</v>
      </c>
      <c r="H145" s="48">
        <f>Table2[[#This Row],[LIST
PRICE]]*$G$9</f>
        <v>82.29</v>
      </c>
      <c r="J145" s="30"/>
      <c r="K145" s="30"/>
      <c r="L145" s="30"/>
      <c r="M145" s="30"/>
      <c r="N145" s="30"/>
      <c r="O145" s="30"/>
      <c r="P145" s="30"/>
      <c r="Q145" s="30"/>
      <c r="R145" s="30"/>
      <c r="S145" s="30"/>
      <c r="T145" s="30"/>
    </row>
    <row r="146" spans="1:20" ht="22.35" customHeight="1" x14ac:dyDescent="0.3">
      <c r="A146" s="42">
        <v>72520</v>
      </c>
      <c r="B146" s="43" t="s">
        <v>18</v>
      </c>
      <c r="C146" s="43" t="s">
        <v>194</v>
      </c>
      <c r="D146" s="44" t="s">
        <v>195</v>
      </c>
      <c r="E146" s="49">
        <v>10</v>
      </c>
      <c r="F146" s="46">
        <v>450</v>
      </c>
      <c r="G146" s="47">
        <v>102.73</v>
      </c>
      <c r="H146" s="48">
        <f>Table2[[#This Row],[LIST
PRICE]]*$G$9</f>
        <v>102.73</v>
      </c>
      <c r="J146" s="3"/>
      <c r="K146" s="3"/>
      <c r="L146" s="3"/>
      <c r="M146" s="3"/>
      <c r="N146" s="3"/>
      <c r="O146" s="3"/>
      <c r="P146" s="3"/>
      <c r="Q146" s="3"/>
      <c r="R146" s="3"/>
      <c r="S146" s="3"/>
      <c r="T146" s="3"/>
    </row>
    <row r="147" spans="1:20" ht="22.35" customHeight="1" x14ac:dyDescent="0.3">
      <c r="A147" s="34">
        <v>72530</v>
      </c>
      <c r="B147" s="35" t="s">
        <v>20</v>
      </c>
      <c r="C147" s="35" t="s">
        <v>194</v>
      </c>
      <c r="D147" s="36" t="s">
        <v>196</v>
      </c>
      <c r="E147" s="50">
        <v>10</v>
      </c>
      <c r="F147" s="38">
        <v>180</v>
      </c>
      <c r="G147" s="39">
        <v>226.21</v>
      </c>
      <c r="H147" s="40">
        <f>Table2[[#This Row],[LIST
PRICE]]*$G$9</f>
        <v>226.21</v>
      </c>
      <c r="J147" s="3"/>
      <c r="K147" s="3"/>
      <c r="L147" s="3"/>
      <c r="M147" s="3"/>
      <c r="N147" s="3"/>
      <c r="O147" s="3"/>
      <c r="P147" s="3"/>
      <c r="Q147" s="3"/>
      <c r="R147" s="3"/>
      <c r="S147" s="3"/>
      <c r="T147" s="3"/>
    </row>
    <row r="148" spans="1:20" ht="22.35" customHeight="1" thickBot="1" x14ac:dyDescent="0.35">
      <c r="A148" s="79">
        <v>72540</v>
      </c>
      <c r="B148" s="80" t="s">
        <v>22</v>
      </c>
      <c r="C148" s="59" t="s">
        <v>194</v>
      </c>
      <c r="D148" s="52" t="s">
        <v>197</v>
      </c>
      <c r="E148" s="60">
        <v>5</v>
      </c>
      <c r="F148" s="55">
        <v>60</v>
      </c>
      <c r="G148" s="61">
        <v>445.55</v>
      </c>
      <c r="H148" s="77">
        <f>Table2[[#This Row],[LIST
PRICE]]*$G$9</f>
        <v>445.55</v>
      </c>
      <c r="J148" s="3"/>
      <c r="K148" s="3"/>
      <c r="L148" s="3"/>
      <c r="M148" s="3"/>
      <c r="N148" s="3"/>
      <c r="O148" s="3"/>
      <c r="P148" s="3"/>
      <c r="Q148" s="3"/>
      <c r="R148" s="3"/>
      <c r="S148" s="3"/>
      <c r="T148" s="3"/>
    </row>
    <row r="149" spans="1:20" ht="22.35" customHeight="1" thickTop="1" x14ac:dyDescent="0.3">
      <c r="A149" s="42">
        <v>72523</v>
      </c>
      <c r="B149" s="43" t="s">
        <v>198</v>
      </c>
      <c r="C149" s="72" t="s">
        <v>199</v>
      </c>
      <c r="D149" s="73" t="s">
        <v>336</v>
      </c>
      <c r="E149" s="94">
        <v>5</v>
      </c>
      <c r="F149" s="82">
        <v>720</v>
      </c>
      <c r="G149" s="84">
        <v>162.9</v>
      </c>
      <c r="H149" s="86">
        <f>Table2[[#This Row],[LIST
PRICE]]*$G$9</f>
        <v>162.9</v>
      </c>
      <c r="J149" s="3"/>
      <c r="K149" s="3"/>
      <c r="L149" s="3"/>
      <c r="M149" s="3"/>
      <c r="N149" s="3"/>
      <c r="O149" s="3"/>
      <c r="P149" s="3"/>
      <c r="Q149" s="3"/>
      <c r="R149" s="3"/>
      <c r="S149" s="3"/>
      <c r="T149" s="3"/>
    </row>
    <row r="150" spans="1:20" ht="22.35" customHeight="1" x14ac:dyDescent="0.3">
      <c r="A150" s="34">
        <v>72521</v>
      </c>
      <c r="B150" s="35" t="s">
        <v>167</v>
      </c>
      <c r="C150" s="35" t="s">
        <v>199</v>
      </c>
      <c r="D150" s="69" t="s">
        <v>337</v>
      </c>
      <c r="E150" s="50">
        <v>20</v>
      </c>
      <c r="F150" s="38">
        <v>980</v>
      </c>
      <c r="G150" s="39">
        <v>115.63</v>
      </c>
      <c r="H150" s="40">
        <f>Table2[[#This Row],[LIST
PRICE]]*$G$9</f>
        <v>115.63</v>
      </c>
      <c r="J150" s="3"/>
      <c r="K150" s="3"/>
      <c r="L150" s="3"/>
      <c r="M150" s="3"/>
      <c r="N150" s="3"/>
      <c r="O150" s="3"/>
      <c r="P150" s="3"/>
      <c r="Q150" s="3"/>
      <c r="R150" s="3"/>
      <c r="S150" s="3"/>
      <c r="T150" s="3"/>
    </row>
    <row r="151" spans="1:20" ht="22.35" customHeight="1" x14ac:dyDescent="0.3">
      <c r="A151" s="42">
        <v>72531</v>
      </c>
      <c r="B151" s="43" t="s">
        <v>170</v>
      </c>
      <c r="C151" s="43" t="s">
        <v>199</v>
      </c>
      <c r="D151" s="44" t="s">
        <v>200</v>
      </c>
      <c r="E151" s="49">
        <v>10</v>
      </c>
      <c r="F151" s="46">
        <v>450</v>
      </c>
      <c r="G151" s="47">
        <v>206.23</v>
      </c>
      <c r="H151" s="48">
        <f>Table2[[#This Row],[LIST
PRICE]]*$G$9</f>
        <v>206.23</v>
      </c>
      <c r="J151" s="3"/>
      <c r="K151" s="3"/>
      <c r="L151" s="3"/>
      <c r="M151" s="3"/>
      <c r="N151" s="3"/>
      <c r="O151" s="3"/>
      <c r="P151" s="3"/>
      <c r="Q151" s="3"/>
      <c r="R151" s="3"/>
      <c r="S151" s="3"/>
      <c r="T151" s="3"/>
    </row>
    <row r="152" spans="1:20" ht="22.35" customHeight="1" x14ac:dyDescent="0.3">
      <c r="A152" s="34">
        <v>72532</v>
      </c>
      <c r="B152" s="35" t="s">
        <v>172</v>
      </c>
      <c r="C152" s="59" t="s">
        <v>199</v>
      </c>
      <c r="D152" s="52" t="s">
        <v>201</v>
      </c>
      <c r="E152" s="50">
        <v>10</v>
      </c>
      <c r="F152" s="38">
        <v>360</v>
      </c>
      <c r="G152" s="61">
        <v>154.54</v>
      </c>
      <c r="H152" s="62">
        <f>Table2[[#This Row],[LIST
PRICE]]*$G$9</f>
        <v>154.54</v>
      </c>
      <c r="J152" s="3"/>
      <c r="K152" s="3"/>
      <c r="L152" s="3"/>
      <c r="M152" s="3"/>
      <c r="N152" s="3"/>
      <c r="O152" s="3"/>
      <c r="P152" s="3"/>
      <c r="Q152" s="3"/>
      <c r="R152" s="3"/>
      <c r="S152" s="3"/>
      <c r="T152" s="3"/>
    </row>
    <row r="153" spans="1:20" ht="22.35" customHeight="1" x14ac:dyDescent="0.3">
      <c r="A153" s="42">
        <v>72542</v>
      </c>
      <c r="B153" s="43" t="s">
        <v>177</v>
      </c>
      <c r="C153" s="35" t="s">
        <v>199</v>
      </c>
      <c r="D153" s="36" t="s">
        <v>338</v>
      </c>
      <c r="E153" s="49">
        <v>5</v>
      </c>
      <c r="F153" s="46">
        <v>175</v>
      </c>
      <c r="G153" s="39">
        <v>232.75</v>
      </c>
      <c r="H153" s="40">
        <f>Table2[[#This Row],[LIST
PRICE]]*$G$9</f>
        <v>232.75</v>
      </c>
      <c r="J153" s="3"/>
      <c r="K153" s="3"/>
      <c r="L153" s="3"/>
      <c r="M153" s="3"/>
      <c r="N153" s="3"/>
      <c r="O153" s="3"/>
      <c r="P153" s="3"/>
      <c r="Q153" s="3"/>
      <c r="R153" s="3"/>
      <c r="S153" s="3"/>
      <c r="T153" s="3"/>
    </row>
    <row r="154" spans="1:20" ht="22.35" customHeight="1" thickBot="1" x14ac:dyDescent="0.35">
      <c r="A154" s="79">
        <v>72543</v>
      </c>
      <c r="B154" s="80" t="s">
        <v>179</v>
      </c>
      <c r="C154" s="80" t="s">
        <v>199</v>
      </c>
      <c r="D154" s="81" t="s">
        <v>339</v>
      </c>
      <c r="E154" s="60">
        <v>5</v>
      </c>
      <c r="F154" s="55">
        <v>140</v>
      </c>
      <c r="G154" s="61">
        <v>300.25</v>
      </c>
      <c r="H154" s="77">
        <f>Table2[[#This Row],[LIST
PRICE]]*$G$9</f>
        <v>300.25</v>
      </c>
      <c r="J154" s="3"/>
      <c r="K154" s="3"/>
      <c r="L154" s="3"/>
      <c r="M154" s="3"/>
      <c r="N154" s="3"/>
      <c r="O154" s="3"/>
      <c r="P154" s="3"/>
      <c r="Q154" s="3"/>
      <c r="R154" s="3"/>
      <c r="S154" s="3"/>
      <c r="T154" s="3"/>
    </row>
    <row r="155" spans="1:20" ht="22.35" customHeight="1" thickTop="1" thickBot="1" x14ac:dyDescent="0.35">
      <c r="A155" s="103">
        <v>72640</v>
      </c>
      <c r="B155" s="89" t="s">
        <v>22</v>
      </c>
      <c r="C155" s="89" t="s">
        <v>202</v>
      </c>
      <c r="D155" s="101" t="s">
        <v>203</v>
      </c>
      <c r="E155" s="105">
        <v>2</v>
      </c>
      <c r="F155" s="100">
        <v>24</v>
      </c>
      <c r="G155" s="99">
        <v>1167.07</v>
      </c>
      <c r="H155" s="66">
        <f>Table2[[#This Row],[LIST
PRICE]]*$G$9</f>
        <v>1167.07</v>
      </c>
      <c r="J155" s="3"/>
      <c r="K155" s="3"/>
      <c r="L155" s="3"/>
      <c r="M155" s="3"/>
      <c r="N155" s="3"/>
      <c r="O155" s="3"/>
      <c r="P155" s="3"/>
      <c r="Q155" s="3"/>
      <c r="R155" s="3"/>
      <c r="S155" s="3"/>
      <c r="T155" s="3"/>
    </row>
    <row r="156" spans="1:20" ht="22.35" customHeight="1" thickTop="1" x14ac:dyDescent="0.3">
      <c r="A156" s="34">
        <v>71115</v>
      </c>
      <c r="B156" s="35" t="s">
        <v>16</v>
      </c>
      <c r="C156" s="43" t="s">
        <v>204</v>
      </c>
      <c r="D156" s="73" t="s">
        <v>205</v>
      </c>
      <c r="E156" s="94">
        <v>20</v>
      </c>
      <c r="F156" s="82">
        <v>1600</v>
      </c>
      <c r="G156" s="84">
        <v>33.96</v>
      </c>
      <c r="H156" s="86">
        <f>Table2[[#This Row],[LIST
PRICE]]*$G$9</f>
        <v>33.96</v>
      </c>
      <c r="J156" s="3"/>
      <c r="K156" s="3"/>
      <c r="L156" s="3"/>
      <c r="M156" s="3"/>
      <c r="N156" s="3"/>
      <c r="O156" s="3"/>
      <c r="P156" s="3"/>
      <c r="Q156" s="3"/>
      <c r="R156" s="3"/>
      <c r="S156" s="3"/>
      <c r="T156" s="3"/>
    </row>
    <row r="157" spans="1:20" ht="22.35" customHeight="1" x14ac:dyDescent="0.3">
      <c r="A157" s="34">
        <v>71120</v>
      </c>
      <c r="B157" s="35" t="s">
        <v>18</v>
      </c>
      <c r="C157" s="35" t="s">
        <v>204</v>
      </c>
      <c r="D157" s="36" t="s">
        <v>206</v>
      </c>
      <c r="E157" s="50">
        <v>20</v>
      </c>
      <c r="F157" s="38">
        <v>900</v>
      </c>
      <c r="G157" s="39">
        <v>50.05</v>
      </c>
      <c r="H157" s="40">
        <f>Table2[[#This Row],[LIST
PRICE]]*$G$9</f>
        <v>50.05</v>
      </c>
      <c r="J157" s="3"/>
      <c r="K157" s="3"/>
      <c r="L157" s="3"/>
      <c r="M157" s="3"/>
      <c r="N157" s="3"/>
      <c r="O157" s="3"/>
      <c r="P157" s="3"/>
      <c r="Q157" s="3"/>
      <c r="R157" s="3"/>
      <c r="S157" s="3"/>
      <c r="T157" s="3"/>
    </row>
    <row r="158" spans="1:20" ht="22.35" customHeight="1" x14ac:dyDescent="0.3">
      <c r="A158" s="34">
        <v>71130</v>
      </c>
      <c r="B158" s="35" t="s">
        <v>20</v>
      </c>
      <c r="C158" s="35" t="s">
        <v>204</v>
      </c>
      <c r="D158" s="36" t="s">
        <v>207</v>
      </c>
      <c r="E158" s="50">
        <v>20</v>
      </c>
      <c r="F158" s="38">
        <v>240</v>
      </c>
      <c r="G158" s="39">
        <v>131.51</v>
      </c>
      <c r="H158" s="40">
        <f>Table2[[#This Row],[LIST
PRICE]]*$G$9</f>
        <v>131.51</v>
      </c>
      <c r="J158" s="3"/>
      <c r="K158" s="3"/>
      <c r="L158" s="3"/>
      <c r="M158" s="3"/>
      <c r="N158" s="3"/>
      <c r="O158" s="3"/>
      <c r="P158" s="3"/>
      <c r="Q158" s="3"/>
      <c r="R158" s="3"/>
      <c r="S158" s="3"/>
      <c r="T158" s="3"/>
    </row>
    <row r="159" spans="1:20" ht="22.35" customHeight="1" x14ac:dyDescent="0.3">
      <c r="A159" s="34">
        <v>71140</v>
      </c>
      <c r="B159" s="35" t="s">
        <v>22</v>
      </c>
      <c r="C159" s="35" t="s">
        <v>204</v>
      </c>
      <c r="D159" s="36" t="s">
        <v>208</v>
      </c>
      <c r="E159" s="50">
        <v>10</v>
      </c>
      <c r="F159" s="38">
        <v>120</v>
      </c>
      <c r="G159" s="39">
        <v>240.15</v>
      </c>
      <c r="H159" s="40">
        <f>Table2[[#This Row],[LIST
PRICE]]*$G$9</f>
        <v>240.15</v>
      </c>
      <c r="J159" s="3"/>
      <c r="K159" s="3"/>
      <c r="L159" s="3"/>
      <c r="M159" s="3"/>
      <c r="N159" s="3"/>
      <c r="O159" s="3"/>
      <c r="P159" s="3"/>
      <c r="Q159" s="3"/>
      <c r="R159" s="3"/>
      <c r="S159" s="3"/>
      <c r="T159" s="3"/>
    </row>
    <row r="160" spans="1:20" ht="22.35" customHeight="1" thickBot="1" x14ac:dyDescent="0.35">
      <c r="A160" s="51">
        <v>71160</v>
      </c>
      <c r="B160" s="80" t="s">
        <v>24</v>
      </c>
      <c r="C160" s="59" t="s">
        <v>204</v>
      </c>
      <c r="D160" s="81" t="s">
        <v>209</v>
      </c>
      <c r="E160" s="60">
        <v>3</v>
      </c>
      <c r="F160" s="55">
        <v>72</v>
      </c>
      <c r="G160" s="61">
        <v>964.28</v>
      </c>
      <c r="H160" s="62">
        <f>Table2[[#This Row],[LIST
PRICE]]*$G$9</f>
        <v>964.28</v>
      </c>
      <c r="J160" s="3"/>
      <c r="K160" s="3"/>
      <c r="L160" s="3"/>
      <c r="M160" s="3"/>
      <c r="N160" s="3"/>
      <c r="O160" s="3"/>
      <c r="P160" s="3"/>
      <c r="Q160" s="3"/>
      <c r="R160" s="3"/>
      <c r="S160" s="3"/>
      <c r="T160" s="3"/>
    </row>
    <row r="161" spans="1:20" ht="22.35" customHeight="1" thickTop="1" x14ac:dyDescent="0.3">
      <c r="A161" s="67">
        <v>71123</v>
      </c>
      <c r="B161" s="43" t="s">
        <v>198</v>
      </c>
      <c r="C161" s="72" t="s">
        <v>210</v>
      </c>
      <c r="D161" s="44" t="s">
        <v>211</v>
      </c>
      <c r="E161" s="94">
        <v>20</v>
      </c>
      <c r="F161" s="82">
        <v>1200</v>
      </c>
      <c r="G161" s="84">
        <v>44.03</v>
      </c>
      <c r="H161" s="86">
        <f>Table2[[#This Row],[LIST
PRICE]]*$G$9</f>
        <v>44.03</v>
      </c>
      <c r="J161" s="3"/>
      <c r="K161" s="3"/>
      <c r="L161" s="3"/>
      <c r="M161" s="3"/>
      <c r="N161" s="3"/>
      <c r="O161" s="3"/>
      <c r="P161" s="3"/>
      <c r="Q161" s="3"/>
      <c r="R161" s="3"/>
      <c r="S161" s="3"/>
      <c r="T161" s="3"/>
    </row>
    <row r="162" spans="1:20" ht="22.35" customHeight="1" x14ac:dyDescent="0.3">
      <c r="A162" s="34">
        <v>71122</v>
      </c>
      <c r="B162" s="35" t="s">
        <v>212</v>
      </c>
      <c r="C162" s="35" t="s">
        <v>210</v>
      </c>
      <c r="D162" s="36" t="s">
        <v>213</v>
      </c>
      <c r="E162" s="50">
        <v>20</v>
      </c>
      <c r="F162" s="38">
        <v>900</v>
      </c>
      <c r="G162" s="39">
        <v>53.05</v>
      </c>
      <c r="H162" s="40">
        <f>Table2[[#This Row],[LIST
PRICE]]*$G$9</f>
        <v>53.05</v>
      </c>
      <c r="J162" s="3"/>
      <c r="K162" s="3"/>
      <c r="L162" s="3"/>
      <c r="M162" s="3"/>
      <c r="N162" s="3"/>
      <c r="O162" s="3"/>
      <c r="P162" s="3"/>
      <c r="Q162" s="3"/>
      <c r="R162" s="3"/>
      <c r="S162" s="3"/>
      <c r="T162" s="3"/>
    </row>
    <row r="163" spans="1:20" ht="22.35" customHeight="1" x14ac:dyDescent="0.3">
      <c r="A163" s="34">
        <v>71121</v>
      </c>
      <c r="B163" s="35" t="s">
        <v>167</v>
      </c>
      <c r="C163" s="35" t="s">
        <v>210</v>
      </c>
      <c r="D163" s="36" t="s">
        <v>214</v>
      </c>
      <c r="E163" s="50">
        <v>20</v>
      </c>
      <c r="F163" s="38">
        <v>900</v>
      </c>
      <c r="G163" s="39">
        <v>44.22</v>
      </c>
      <c r="H163" s="40">
        <f>Table2[[#This Row],[LIST
PRICE]]*$G$9</f>
        <v>44.22</v>
      </c>
      <c r="J163" s="3"/>
      <c r="K163" s="3"/>
      <c r="L163" s="3"/>
      <c r="M163" s="3"/>
      <c r="N163" s="3"/>
      <c r="O163" s="3"/>
      <c r="P163" s="3"/>
      <c r="Q163" s="3"/>
      <c r="R163" s="3"/>
      <c r="S163" s="3"/>
      <c r="T163" s="3"/>
    </row>
    <row r="164" spans="1:20" ht="22.35" customHeight="1" x14ac:dyDescent="0.3">
      <c r="A164" s="34">
        <v>71131</v>
      </c>
      <c r="B164" s="35" t="s">
        <v>170</v>
      </c>
      <c r="C164" s="35" t="s">
        <v>210</v>
      </c>
      <c r="D164" s="36" t="s">
        <v>215</v>
      </c>
      <c r="E164" s="50">
        <v>20</v>
      </c>
      <c r="F164" s="38">
        <v>540</v>
      </c>
      <c r="G164" s="39">
        <v>95.52</v>
      </c>
      <c r="H164" s="40">
        <f>Table2[[#This Row],[LIST
PRICE]]*$G$9</f>
        <v>95.52</v>
      </c>
      <c r="J164" s="3"/>
      <c r="K164" s="3"/>
      <c r="L164" s="3"/>
      <c r="M164" s="3"/>
      <c r="N164" s="3"/>
      <c r="O164" s="3"/>
      <c r="P164" s="3"/>
      <c r="Q164" s="3"/>
      <c r="R164" s="3"/>
      <c r="S164" s="3"/>
      <c r="T164" s="3"/>
    </row>
    <row r="165" spans="1:20" ht="22.35" customHeight="1" x14ac:dyDescent="0.3">
      <c r="A165" s="34">
        <v>71132</v>
      </c>
      <c r="B165" s="35" t="s">
        <v>172</v>
      </c>
      <c r="C165" s="35" t="s">
        <v>210</v>
      </c>
      <c r="D165" s="36" t="s">
        <v>216</v>
      </c>
      <c r="E165" s="50">
        <v>20</v>
      </c>
      <c r="F165" s="38">
        <v>540</v>
      </c>
      <c r="G165" s="39">
        <v>99.13</v>
      </c>
      <c r="H165" s="40">
        <f>Table2[[#This Row],[LIST
PRICE]]*$G$9</f>
        <v>99.13</v>
      </c>
      <c r="J165" s="3"/>
      <c r="K165" s="3"/>
      <c r="L165" s="3"/>
      <c r="M165" s="3"/>
      <c r="N165" s="3"/>
      <c r="O165" s="3"/>
      <c r="P165" s="3"/>
      <c r="Q165" s="3"/>
      <c r="R165" s="3"/>
      <c r="S165" s="3"/>
      <c r="T165" s="3"/>
    </row>
    <row r="166" spans="1:20" ht="22.35" customHeight="1" x14ac:dyDescent="0.3">
      <c r="A166" s="34">
        <v>71141</v>
      </c>
      <c r="B166" s="35" t="s">
        <v>174</v>
      </c>
      <c r="C166" s="35" t="s">
        <v>217</v>
      </c>
      <c r="D166" s="36" t="s">
        <v>218</v>
      </c>
      <c r="E166" s="50">
        <v>10</v>
      </c>
      <c r="F166" s="38">
        <v>270</v>
      </c>
      <c r="G166" s="39">
        <v>236.4</v>
      </c>
      <c r="H166" s="40">
        <f>Table2[[#This Row],[LIST
PRICE]]*$G$9</f>
        <v>236.4</v>
      </c>
      <c r="J166" s="3"/>
      <c r="K166" s="3"/>
      <c r="L166" s="3"/>
      <c r="M166" s="3"/>
      <c r="N166" s="3"/>
      <c r="O166" s="3"/>
      <c r="P166" s="3"/>
      <c r="Q166" s="3"/>
      <c r="R166" s="3"/>
      <c r="S166" s="3"/>
      <c r="T166" s="3"/>
    </row>
    <row r="167" spans="1:20" ht="22.35" customHeight="1" x14ac:dyDescent="0.3">
      <c r="A167" s="34">
        <v>71142</v>
      </c>
      <c r="B167" s="35" t="s">
        <v>177</v>
      </c>
      <c r="C167" s="35" t="s">
        <v>210</v>
      </c>
      <c r="D167" s="36" t="s">
        <v>219</v>
      </c>
      <c r="E167" s="50">
        <v>10</v>
      </c>
      <c r="F167" s="38">
        <v>270</v>
      </c>
      <c r="G167" s="39">
        <v>206.66</v>
      </c>
      <c r="H167" s="40">
        <f>Table2[[#This Row],[LIST
PRICE]]*$G$9</f>
        <v>206.66</v>
      </c>
      <c r="J167" s="3"/>
      <c r="K167" s="3"/>
      <c r="L167" s="3"/>
      <c r="M167" s="3"/>
      <c r="N167" s="3"/>
      <c r="O167" s="3"/>
      <c r="P167" s="3"/>
      <c r="Q167" s="3"/>
      <c r="R167" s="3"/>
      <c r="S167" s="3"/>
      <c r="T167" s="3"/>
    </row>
    <row r="168" spans="1:20" ht="22.35" customHeight="1" thickBot="1" x14ac:dyDescent="0.35">
      <c r="A168" s="79">
        <v>71143</v>
      </c>
      <c r="B168" s="80" t="s">
        <v>179</v>
      </c>
      <c r="C168" s="80" t="s">
        <v>210</v>
      </c>
      <c r="D168" s="52" t="s">
        <v>220</v>
      </c>
      <c r="E168" s="60">
        <v>10</v>
      </c>
      <c r="F168" s="75">
        <v>180</v>
      </c>
      <c r="G168" s="61">
        <v>280.82</v>
      </c>
      <c r="H168" s="62">
        <f>Table2[[#This Row],[LIST
PRICE]]*$G$9</f>
        <v>280.82</v>
      </c>
      <c r="J168" s="3"/>
      <c r="K168" s="3"/>
      <c r="L168" s="3"/>
      <c r="M168" s="3"/>
      <c r="N168" s="3"/>
      <c r="O168" s="3"/>
      <c r="P168" s="3"/>
      <c r="Q168" s="3"/>
      <c r="R168" s="3"/>
      <c r="S168" s="3"/>
      <c r="T168" s="3"/>
    </row>
    <row r="169" spans="1:20" ht="22.35" customHeight="1" thickTop="1" x14ac:dyDescent="0.3">
      <c r="A169" s="42">
        <v>76115</v>
      </c>
      <c r="B169" s="43" t="s">
        <v>16</v>
      </c>
      <c r="C169" s="43" t="s">
        <v>221</v>
      </c>
      <c r="D169" s="73" t="s">
        <v>340</v>
      </c>
      <c r="E169" s="94">
        <v>20</v>
      </c>
      <c r="F169" s="46">
        <v>1600</v>
      </c>
      <c r="G169" s="84">
        <v>101.73</v>
      </c>
      <c r="H169" s="86">
        <f>Table2[[#This Row],[LIST
PRICE]]*$G$9</f>
        <v>101.73</v>
      </c>
      <c r="J169" s="3"/>
      <c r="K169" s="3"/>
      <c r="L169" s="3"/>
      <c r="M169" s="3"/>
      <c r="N169" s="3"/>
      <c r="O169" s="3"/>
      <c r="P169" s="3"/>
      <c r="Q169" s="3"/>
      <c r="R169" s="3"/>
      <c r="S169" s="3"/>
      <c r="T169" s="3"/>
    </row>
    <row r="170" spans="1:20" ht="22.35" customHeight="1" x14ac:dyDescent="0.3">
      <c r="A170" s="34">
        <v>76120</v>
      </c>
      <c r="B170" s="35" t="s">
        <v>18</v>
      </c>
      <c r="C170" s="35" t="s">
        <v>221</v>
      </c>
      <c r="D170" s="36" t="s">
        <v>341</v>
      </c>
      <c r="E170" s="50">
        <v>25</v>
      </c>
      <c r="F170" s="38">
        <v>875</v>
      </c>
      <c r="G170" s="39">
        <v>98.67</v>
      </c>
      <c r="H170" s="40">
        <f>Table2[[#This Row],[LIST
PRICE]]*$G$9</f>
        <v>98.67</v>
      </c>
      <c r="J170" s="3"/>
      <c r="K170" s="3"/>
      <c r="L170" s="3"/>
      <c r="M170" s="3"/>
      <c r="N170" s="3"/>
      <c r="O170" s="3"/>
      <c r="P170" s="3"/>
      <c r="Q170" s="3"/>
      <c r="R170" s="3"/>
      <c r="S170" s="3"/>
      <c r="T170" s="3"/>
    </row>
    <row r="171" spans="1:20" ht="22.35" customHeight="1" x14ac:dyDescent="0.3">
      <c r="A171" s="34">
        <v>76130</v>
      </c>
      <c r="B171" s="35" t="s">
        <v>20</v>
      </c>
      <c r="C171" s="35" t="s">
        <v>221</v>
      </c>
      <c r="D171" s="36" t="s">
        <v>342</v>
      </c>
      <c r="E171" s="50">
        <v>30</v>
      </c>
      <c r="F171" s="38">
        <v>360</v>
      </c>
      <c r="G171" s="39">
        <v>164.49</v>
      </c>
      <c r="H171" s="40">
        <f>Table2[[#This Row],[LIST
PRICE]]*$G$9</f>
        <v>164.49</v>
      </c>
      <c r="J171" s="3"/>
      <c r="K171" s="3"/>
      <c r="L171" s="3"/>
      <c r="M171" s="3"/>
      <c r="N171" s="3"/>
      <c r="O171" s="3"/>
      <c r="P171" s="3"/>
      <c r="Q171" s="3"/>
      <c r="R171" s="3"/>
      <c r="S171" s="3"/>
      <c r="T171" s="3"/>
    </row>
    <row r="172" spans="1:20" ht="22.35" customHeight="1" thickBot="1" x14ac:dyDescent="0.35">
      <c r="A172" s="79">
        <v>76140</v>
      </c>
      <c r="B172" s="59" t="s">
        <v>22</v>
      </c>
      <c r="C172" s="59" t="s">
        <v>221</v>
      </c>
      <c r="D172" s="81" t="s">
        <v>222</v>
      </c>
      <c r="E172" s="60">
        <v>10</v>
      </c>
      <c r="F172" s="55">
        <v>120</v>
      </c>
      <c r="G172" s="61">
        <v>415.36</v>
      </c>
      <c r="H172" s="62">
        <f>Table2[[#This Row],[LIST
PRICE]]*$G$9</f>
        <v>415.36</v>
      </c>
      <c r="L172" s="3"/>
    </row>
    <row r="173" spans="1:20" ht="22.35" customHeight="1" thickTop="1" x14ac:dyDescent="0.3">
      <c r="A173" s="42">
        <v>76123</v>
      </c>
      <c r="B173" s="72" t="s">
        <v>198</v>
      </c>
      <c r="C173" s="72" t="s">
        <v>322</v>
      </c>
      <c r="D173" s="44" t="s">
        <v>343</v>
      </c>
      <c r="E173" s="94">
        <v>25</v>
      </c>
      <c r="F173" s="82">
        <v>1225</v>
      </c>
      <c r="G173" s="84">
        <v>91</v>
      </c>
      <c r="H173" s="86">
        <f>Table2[[#This Row],[LIST
PRICE]]*$G$9</f>
        <v>91</v>
      </c>
      <c r="L173" s="3"/>
    </row>
    <row r="174" spans="1:20" ht="22.35" customHeight="1" x14ac:dyDescent="0.3">
      <c r="A174" s="34">
        <v>76121</v>
      </c>
      <c r="B174" s="35" t="s">
        <v>167</v>
      </c>
      <c r="C174" s="35" t="s">
        <v>322</v>
      </c>
      <c r="D174" s="41" t="s">
        <v>344</v>
      </c>
      <c r="E174" s="50">
        <v>50</v>
      </c>
      <c r="F174" s="38">
        <v>1400</v>
      </c>
      <c r="G174" s="39">
        <v>86.98</v>
      </c>
      <c r="H174" s="40">
        <f>Table2[[#This Row],[LIST
PRICE]]*$G$9</f>
        <v>86.98</v>
      </c>
      <c r="L174" s="3"/>
    </row>
    <row r="175" spans="1:20" ht="22.35" customHeight="1" x14ac:dyDescent="0.3">
      <c r="A175" s="34">
        <v>76131</v>
      </c>
      <c r="B175" s="35" t="s">
        <v>170</v>
      </c>
      <c r="C175" s="35" t="s">
        <v>322</v>
      </c>
      <c r="D175" s="52" t="s">
        <v>345</v>
      </c>
      <c r="E175" s="60">
        <v>10</v>
      </c>
      <c r="F175" s="55">
        <v>490</v>
      </c>
      <c r="G175" s="61">
        <v>189.24</v>
      </c>
      <c r="H175" s="62">
        <f>Table2[[#This Row],[LIST
PRICE]]*$G$9</f>
        <v>189.24</v>
      </c>
      <c r="L175" s="3"/>
    </row>
    <row r="176" spans="1:20" ht="22.35" customHeight="1" x14ac:dyDescent="0.3">
      <c r="A176" s="42">
        <v>76132</v>
      </c>
      <c r="B176" s="35" t="s">
        <v>172</v>
      </c>
      <c r="C176" s="43" t="s">
        <v>322</v>
      </c>
      <c r="D176" s="36" t="s">
        <v>346</v>
      </c>
      <c r="E176" s="50">
        <v>20</v>
      </c>
      <c r="F176" s="38">
        <v>560</v>
      </c>
      <c r="G176" s="39">
        <v>162.52000000000001</v>
      </c>
      <c r="H176" s="40">
        <f>Table2[[#This Row],[LIST
PRICE]]*$G$9</f>
        <v>162.52000000000001</v>
      </c>
      <c r="L176" s="3"/>
    </row>
    <row r="177" spans="1:12" ht="22.35" customHeight="1" thickBot="1" x14ac:dyDescent="0.35">
      <c r="A177" s="79">
        <v>76142</v>
      </c>
      <c r="B177" s="59" t="s">
        <v>177</v>
      </c>
      <c r="C177" s="59" t="s">
        <v>322</v>
      </c>
      <c r="D177" s="81" t="s">
        <v>347</v>
      </c>
      <c r="E177" s="60">
        <v>5</v>
      </c>
      <c r="F177" s="55">
        <v>280</v>
      </c>
      <c r="G177" s="61">
        <v>308.76</v>
      </c>
      <c r="H177" s="62">
        <f>Table2[[#This Row],[LIST
PRICE]]*$G$9</f>
        <v>308.76</v>
      </c>
      <c r="L177" s="3"/>
    </row>
    <row r="178" spans="1:12" ht="22.35" customHeight="1" thickTop="1" x14ac:dyDescent="0.3">
      <c r="A178" s="42">
        <v>73515</v>
      </c>
      <c r="B178" s="72" t="s">
        <v>16</v>
      </c>
      <c r="C178" s="72" t="s">
        <v>223</v>
      </c>
      <c r="D178" s="69" t="s">
        <v>348</v>
      </c>
      <c r="E178" s="94">
        <v>25</v>
      </c>
      <c r="F178" s="82">
        <v>1225</v>
      </c>
      <c r="G178" s="84">
        <v>74.78</v>
      </c>
      <c r="H178" s="86">
        <f>Table2[[#This Row],[LIST
PRICE]]*$G$9</f>
        <v>74.78</v>
      </c>
      <c r="L178" s="3"/>
    </row>
    <row r="179" spans="1:12" ht="22.35" customHeight="1" x14ac:dyDescent="0.3">
      <c r="A179" s="42">
        <v>73520</v>
      </c>
      <c r="B179" s="43" t="s">
        <v>18</v>
      </c>
      <c r="C179" s="43" t="s">
        <v>223</v>
      </c>
      <c r="D179" s="44" t="s">
        <v>224</v>
      </c>
      <c r="E179" s="49">
        <v>15</v>
      </c>
      <c r="F179" s="46">
        <v>675</v>
      </c>
      <c r="G179" s="47">
        <v>101.04</v>
      </c>
      <c r="H179" s="48">
        <f>Table2[[#This Row],[LIST
PRICE]]*$G$9</f>
        <v>101.04</v>
      </c>
      <c r="L179" s="3"/>
    </row>
    <row r="180" spans="1:12" ht="22.35" customHeight="1" x14ac:dyDescent="0.3">
      <c r="A180" s="42">
        <v>73530</v>
      </c>
      <c r="B180" s="43" t="s">
        <v>20</v>
      </c>
      <c r="C180" s="43" t="s">
        <v>223</v>
      </c>
      <c r="D180" s="44" t="s">
        <v>225</v>
      </c>
      <c r="E180" s="49">
        <v>10</v>
      </c>
      <c r="F180" s="46">
        <v>180</v>
      </c>
      <c r="G180" s="47">
        <v>282.47000000000003</v>
      </c>
      <c r="H180" s="48">
        <f>Table2[[#This Row],[LIST
PRICE]]*$G$9</f>
        <v>282.47000000000003</v>
      </c>
      <c r="L180" s="3"/>
    </row>
    <row r="181" spans="1:12" ht="22.35" customHeight="1" thickBot="1" x14ac:dyDescent="0.35">
      <c r="A181" s="79">
        <v>73540</v>
      </c>
      <c r="B181" s="80" t="s">
        <v>22</v>
      </c>
      <c r="C181" s="80" t="s">
        <v>223</v>
      </c>
      <c r="D181" s="81" t="s">
        <v>226</v>
      </c>
      <c r="E181" s="95">
        <v>5</v>
      </c>
      <c r="F181" s="75">
        <v>90</v>
      </c>
      <c r="G181" s="76">
        <v>454.34</v>
      </c>
      <c r="H181" s="77">
        <f>Table2[[#This Row],[LIST
PRICE]]*$G$9</f>
        <v>454.34</v>
      </c>
      <c r="L181" s="3"/>
    </row>
    <row r="182" spans="1:12" ht="22.35" customHeight="1" thickTop="1" x14ac:dyDescent="0.3">
      <c r="A182" s="42">
        <v>73521</v>
      </c>
      <c r="B182" s="43" t="s">
        <v>167</v>
      </c>
      <c r="C182" s="43" t="s">
        <v>227</v>
      </c>
      <c r="D182" s="44" t="s">
        <v>228</v>
      </c>
      <c r="E182" s="49">
        <v>15</v>
      </c>
      <c r="F182" s="46">
        <v>675</v>
      </c>
      <c r="G182" s="47">
        <v>79.319999999999993</v>
      </c>
      <c r="H182" s="48">
        <f>Table2[[#This Row],[LIST
PRICE]]*$G$9</f>
        <v>79.319999999999993</v>
      </c>
      <c r="L182" s="3"/>
    </row>
    <row r="183" spans="1:12" ht="22.35" customHeight="1" x14ac:dyDescent="0.3">
      <c r="A183" s="34">
        <v>73531</v>
      </c>
      <c r="B183" s="35" t="s">
        <v>170</v>
      </c>
      <c r="C183" s="35" t="s">
        <v>227</v>
      </c>
      <c r="D183" s="36" t="s">
        <v>229</v>
      </c>
      <c r="E183" s="50">
        <v>10</v>
      </c>
      <c r="F183" s="38">
        <v>360</v>
      </c>
      <c r="G183" s="39">
        <v>183.95</v>
      </c>
      <c r="H183" s="40">
        <f>Table2[[#This Row],[LIST
PRICE]]*$G$9</f>
        <v>183.95</v>
      </c>
      <c r="L183" s="3"/>
    </row>
    <row r="184" spans="1:12" ht="22.35" customHeight="1" x14ac:dyDescent="0.3">
      <c r="A184" s="34">
        <v>73532</v>
      </c>
      <c r="B184" s="35" t="s">
        <v>172</v>
      </c>
      <c r="C184" s="35" t="s">
        <v>227</v>
      </c>
      <c r="D184" s="36" t="s">
        <v>230</v>
      </c>
      <c r="E184" s="50">
        <v>10</v>
      </c>
      <c r="F184" s="38">
        <v>360</v>
      </c>
      <c r="G184" s="39">
        <v>199.98</v>
      </c>
      <c r="H184" s="40">
        <f>Table2[[#This Row],[LIST
PRICE]]*$G$9</f>
        <v>199.98</v>
      </c>
      <c r="L184" s="3"/>
    </row>
    <row r="185" spans="1:12" ht="22.35" customHeight="1" x14ac:dyDescent="0.3">
      <c r="A185" s="34">
        <v>73542</v>
      </c>
      <c r="B185" s="35" t="s">
        <v>177</v>
      </c>
      <c r="C185" s="35" t="s">
        <v>227</v>
      </c>
      <c r="D185" s="36" t="s">
        <v>231</v>
      </c>
      <c r="E185" s="50">
        <v>5</v>
      </c>
      <c r="F185" s="38">
        <v>180</v>
      </c>
      <c r="G185" s="39">
        <v>375.78</v>
      </c>
      <c r="H185" s="40">
        <f>Table2[[#This Row],[LIST
PRICE]]*$G$9</f>
        <v>375.78</v>
      </c>
      <c r="L185" s="3"/>
    </row>
    <row r="186" spans="1:12" ht="22.35" customHeight="1" thickBot="1" x14ac:dyDescent="0.35">
      <c r="A186" s="79">
        <v>73543</v>
      </c>
      <c r="B186" s="80" t="s">
        <v>179</v>
      </c>
      <c r="C186" s="80" t="s">
        <v>227</v>
      </c>
      <c r="D186" s="81" t="s">
        <v>232</v>
      </c>
      <c r="E186" s="95">
        <v>10</v>
      </c>
      <c r="F186" s="75">
        <v>120</v>
      </c>
      <c r="G186" s="76">
        <v>389.91</v>
      </c>
      <c r="H186" s="77">
        <f>Table2[[#This Row],[LIST
PRICE]]*$G$9</f>
        <v>389.91</v>
      </c>
      <c r="L186" s="3"/>
    </row>
    <row r="187" spans="1:12" ht="22.35" customHeight="1" thickTop="1" x14ac:dyDescent="0.3">
      <c r="A187" s="42">
        <v>71415</v>
      </c>
      <c r="B187" s="43" t="s">
        <v>16</v>
      </c>
      <c r="C187" s="43" t="s">
        <v>233</v>
      </c>
      <c r="D187" s="44" t="s">
        <v>234</v>
      </c>
      <c r="E187" s="49">
        <v>10</v>
      </c>
      <c r="F187" s="46">
        <v>1500</v>
      </c>
      <c r="G187" s="47">
        <v>144.4</v>
      </c>
      <c r="H187" s="63">
        <f>Table2[[#This Row],[LIST
PRICE]]*$G$9</f>
        <v>144.4</v>
      </c>
      <c r="L187" s="3"/>
    </row>
    <row r="188" spans="1:12" ht="22.35" customHeight="1" x14ac:dyDescent="0.3">
      <c r="A188" s="34">
        <v>71420</v>
      </c>
      <c r="B188" s="35" t="s">
        <v>18</v>
      </c>
      <c r="C188" s="35" t="s">
        <v>233</v>
      </c>
      <c r="D188" s="36" t="s">
        <v>235</v>
      </c>
      <c r="E188" s="50">
        <v>10</v>
      </c>
      <c r="F188" s="38">
        <v>1200</v>
      </c>
      <c r="G188" s="39">
        <v>108.14</v>
      </c>
      <c r="H188" s="63">
        <f>Table2[[#This Row],[LIST
PRICE]]*$G$9</f>
        <v>108.14</v>
      </c>
      <c r="L188" s="3"/>
    </row>
    <row r="189" spans="1:12" ht="22.35" customHeight="1" x14ac:dyDescent="0.3">
      <c r="A189" s="42">
        <v>71430</v>
      </c>
      <c r="B189" s="43" t="s">
        <v>20</v>
      </c>
      <c r="C189" s="43" t="s">
        <v>233</v>
      </c>
      <c r="D189" s="44" t="s">
        <v>236</v>
      </c>
      <c r="E189" s="49">
        <v>10</v>
      </c>
      <c r="F189" s="46">
        <v>360</v>
      </c>
      <c r="G189" s="47">
        <v>325.52999999999997</v>
      </c>
      <c r="H189" s="63">
        <f>Table2[[#This Row],[LIST
PRICE]]*$G$9</f>
        <v>325.52999999999997</v>
      </c>
      <c r="L189" s="3"/>
    </row>
    <row r="190" spans="1:12" ht="22.35" customHeight="1" thickBot="1" x14ac:dyDescent="0.35">
      <c r="A190" s="79">
        <v>71440</v>
      </c>
      <c r="B190" s="80" t="s">
        <v>22</v>
      </c>
      <c r="C190" s="80" t="s">
        <v>233</v>
      </c>
      <c r="D190" s="81" t="s">
        <v>237</v>
      </c>
      <c r="E190" s="95">
        <v>10</v>
      </c>
      <c r="F190" s="75">
        <v>180</v>
      </c>
      <c r="G190" s="76">
        <v>465.78</v>
      </c>
      <c r="H190" s="77">
        <f>Table2[[#This Row],[LIST
PRICE]]*$G$9</f>
        <v>465.78</v>
      </c>
      <c r="L190" s="3"/>
    </row>
    <row r="191" spans="1:12" ht="22.35" customHeight="1" thickTop="1" x14ac:dyDescent="0.3">
      <c r="A191" s="42">
        <v>71315</v>
      </c>
      <c r="B191" s="43" t="s">
        <v>16</v>
      </c>
      <c r="C191" s="43" t="s">
        <v>238</v>
      </c>
      <c r="D191" s="44" t="s">
        <v>239</v>
      </c>
      <c r="E191" s="49">
        <v>10</v>
      </c>
      <c r="F191" s="46">
        <v>1500</v>
      </c>
      <c r="G191" s="47">
        <v>86.27</v>
      </c>
      <c r="H191" s="48">
        <f>Table2[[#This Row],[LIST
PRICE]]*$G$9</f>
        <v>86.27</v>
      </c>
      <c r="L191" s="3"/>
    </row>
    <row r="192" spans="1:12" ht="22.35" customHeight="1" x14ac:dyDescent="0.3">
      <c r="A192" s="34">
        <v>71320</v>
      </c>
      <c r="B192" s="35" t="s">
        <v>18</v>
      </c>
      <c r="C192" s="35" t="s">
        <v>238</v>
      </c>
      <c r="D192" s="36" t="s">
        <v>240</v>
      </c>
      <c r="E192" s="50">
        <v>10</v>
      </c>
      <c r="F192" s="38">
        <v>1200</v>
      </c>
      <c r="G192" s="39">
        <v>100.07</v>
      </c>
      <c r="H192" s="40">
        <f>Table2[[#This Row],[LIST
PRICE]]*$G$9</f>
        <v>100.07</v>
      </c>
      <c r="L192" s="3"/>
    </row>
    <row r="193" spans="1:12" ht="22.35" customHeight="1" x14ac:dyDescent="0.3">
      <c r="A193" s="34">
        <v>71330</v>
      </c>
      <c r="B193" s="35" t="s">
        <v>20</v>
      </c>
      <c r="C193" s="35" t="s">
        <v>238</v>
      </c>
      <c r="D193" s="36" t="s">
        <v>241</v>
      </c>
      <c r="E193" s="50">
        <v>10</v>
      </c>
      <c r="F193" s="38">
        <v>480</v>
      </c>
      <c r="G193" s="39">
        <v>191.23</v>
      </c>
      <c r="H193" s="40">
        <f>Table2[[#This Row],[LIST
PRICE]]*$G$9</f>
        <v>191.23</v>
      </c>
      <c r="L193" s="3"/>
    </row>
    <row r="194" spans="1:12" ht="22.35" customHeight="1" thickBot="1" x14ac:dyDescent="0.35">
      <c r="A194" s="79">
        <v>71340</v>
      </c>
      <c r="B194" s="80" t="s">
        <v>22</v>
      </c>
      <c r="C194" s="80" t="s">
        <v>238</v>
      </c>
      <c r="D194" s="81" t="s">
        <v>242</v>
      </c>
      <c r="E194" s="95">
        <v>10</v>
      </c>
      <c r="F194" s="75">
        <v>180</v>
      </c>
      <c r="G194" s="76">
        <v>330.26</v>
      </c>
      <c r="H194" s="77">
        <f>Table2[[#This Row],[LIST
PRICE]]*$G$9</f>
        <v>330.26</v>
      </c>
      <c r="L194" s="3"/>
    </row>
    <row r="195" spans="1:12" ht="22.35" customHeight="1" thickTop="1" x14ac:dyDescent="0.3">
      <c r="A195" s="42">
        <v>71416</v>
      </c>
      <c r="B195" s="43" t="s">
        <v>16</v>
      </c>
      <c r="C195" s="43" t="s">
        <v>243</v>
      </c>
      <c r="D195" s="44" t="s">
        <v>244</v>
      </c>
      <c r="E195" s="49">
        <v>10</v>
      </c>
      <c r="F195" s="46">
        <v>1500</v>
      </c>
      <c r="G195" s="47">
        <v>69.91</v>
      </c>
      <c r="H195" s="48">
        <f>Table2[[#This Row],[LIST
PRICE]]*$G$9</f>
        <v>69.91</v>
      </c>
      <c r="L195" s="3"/>
    </row>
    <row r="196" spans="1:12" ht="22.35" customHeight="1" x14ac:dyDescent="0.3">
      <c r="A196" s="34">
        <v>71421</v>
      </c>
      <c r="B196" s="35" t="s">
        <v>18</v>
      </c>
      <c r="C196" s="43" t="s">
        <v>243</v>
      </c>
      <c r="D196" s="36" t="s">
        <v>245</v>
      </c>
      <c r="E196" s="50">
        <v>10</v>
      </c>
      <c r="F196" s="38">
        <v>1200</v>
      </c>
      <c r="G196" s="39">
        <v>81.650000000000006</v>
      </c>
      <c r="H196" s="40">
        <f>Table2[[#This Row],[LIST
PRICE]]*$G$9</f>
        <v>81.650000000000006</v>
      </c>
      <c r="L196" s="3"/>
    </row>
    <row r="197" spans="1:12" ht="22.35" customHeight="1" x14ac:dyDescent="0.3">
      <c r="A197" s="34">
        <v>71431</v>
      </c>
      <c r="B197" s="35" t="s">
        <v>20</v>
      </c>
      <c r="C197" s="43" t="s">
        <v>243</v>
      </c>
      <c r="D197" s="36" t="s">
        <v>246</v>
      </c>
      <c r="E197" s="50">
        <v>10</v>
      </c>
      <c r="F197" s="38">
        <v>480</v>
      </c>
      <c r="G197" s="39">
        <v>158.36000000000001</v>
      </c>
      <c r="H197" s="40">
        <f>Table2[[#This Row],[LIST
PRICE]]*$G$9</f>
        <v>158.36000000000001</v>
      </c>
      <c r="L197" s="3"/>
    </row>
    <row r="198" spans="1:12" ht="22.35" customHeight="1" thickBot="1" x14ac:dyDescent="0.35">
      <c r="A198" s="79">
        <v>71441</v>
      </c>
      <c r="B198" s="80" t="s">
        <v>22</v>
      </c>
      <c r="C198" s="80" t="s">
        <v>243</v>
      </c>
      <c r="D198" s="81" t="s">
        <v>247</v>
      </c>
      <c r="E198" s="95">
        <v>10</v>
      </c>
      <c r="F198" s="75">
        <v>180</v>
      </c>
      <c r="G198" s="76">
        <v>281.70999999999998</v>
      </c>
      <c r="H198" s="77">
        <f>Table2[[#This Row],[LIST
PRICE]]*$G$9</f>
        <v>281.70999999999998</v>
      </c>
      <c r="L198" s="3"/>
    </row>
    <row r="199" spans="1:12" ht="22.35" customHeight="1" thickTop="1" x14ac:dyDescent="0.3">
      <c r="A199" s="42">
        <v>71633</v>
      </c>
      <c r="B199" s="43" t="s">
        <v>20</v>
      </c>
      <c r="C199" s="43" t="s">
        <v>248</v>
      </c>
      <c r="D199" s="44" t="s">
        <v>249</v>
      </c>
      <c r="E199" s="49">
        <v>10</v>
      </c>
      <c r="F199" s="46">
        <v>180</v>
      </c>
      <c r="G199" s="47">
        <v>302.64</v>
      </c>
      <c r="H199" s="63">
        <f>Table2[[#This Row],[LIST
PRICE]]*$G$9</f>
        <v>302.64</v>
      </c>
      <c r="L199" s="3"/>
    </row>
    <row r="200" spans="1:12" ht="22.35" customHeight="1" thickBot="1" x14ac:dyDescent="0.35">
      <c r="A200" s="79">
        <v>71644</v>
      </c>
      <c r="B200" s="80" t="s">
        <v>22</v>
      </c>
      <c r="C200" s="80" t="s">
        <v>248</v>
      </c>
      <c r="D200" s="81" t="s">
        <v>250</v>
      </c>
      <c r="E200" s="95">
        <v>5</v>
      </c>
      <c r="F200" s="75">
        <v>90</v>
      </c>
      <c r="G200" s="76">
        <v>391.73</v>
      </c>
      <c r="H200" s="77">
        <f>Table2[[#This Row],[LIST
PRICE]]*$G$9</f>
        <v>391.73</v>
      </c>
      <c r="L200" s="3"/>
    </row>
    <row r="201" spans="1:12" ht="22.35" customHeight="1" thickTop="1" x14ac:dyDescent="0.3">
      <c r="A201" s="42">
        <v>71615</v>
      </c>
      <c r="B201" s="43" t="s">
        <v>16</v>
      </c>
      <c r="C201" s="43" t="s">
        <v>251</v>
      </c>
      <c r="D201" s="44" t="s">
        <v>252</v>
      </c>
      <c r="E201" s="49">
        <v>100</v>
      </c>
      <c r="F201" s="46">
        <v>4500</v>
      </c>
      <c r="G201" s="47">
        <v>38.47</v>
      </c>
      <c r="H201" s="63">
        <f>Table2[[#This Row],[LIST
PRICE]]*$G$9</f>
        <v>38.47</v>
      </c>
      <c r="L201" s="3"/>
    </row>
    <row r="202" spans="1:12" ht="22.35" customHeight="1" x14ac:dyDescent="0.3">
      <c r="A202" s="34">
        <v>71620</v>
      </c>
      <c r="B202" s="35" t="s">
        <v>18</v>
      </c>
      <c r="C202" s="35" t="s">
        <v>251</v>
      </c>
      <c r="D202" s="36" t="s">
        <v>253</v>
      </c>
      <c r="E202" s="50">
        <v>100</v>
      </c>
      <c r="F202" s="38">
        <v>3600</v>
      </c>
      <c r="G202" s="39">
        <v>47.96</v>
      </c>
      <c r="H202" s="64">
        <f>Table2[[#This Row],[LIST
PRICE]]*$G$9</f>
        <v>47.96</v>
      </c>
      <c r="L202" s="3"/>
    </row>
    <row r="203" spans="1:12" ht="22.35" customHeight="1" x14ac:dyDescent="0.3">
      <c r="A203" s="34">
        <v>71630</v>
      </c>
      <c r="B203" s="35" t="s">
        <v>20</v>
      </c>
      <c r="C203" s="35" t="s">
        <v>251</v>
      </c>
      <c r="D203" s="36" t="s">
        <v>254</v>
      </c>
      <c r="E203" s="50">
        <v>20</v>
      </c>
      <c r="F203" s="38">
        <v>1200</v>
      </c>
      <c r="G203" s="39">
        <v>112.1</v>
      </c>
      <c r="H203" s="64">
        <f>Table2[[#This Row],[LIST
PRICE]]*$G$9</f>
        <v>112.1</v>
      </c>
      <c r="L203" s="3"/>
    </row>
    <row r="204" spans="1:12" ht="22.35" customHeight="1" x14ac:dyDescent="0.3">
      <c r="A204" s="51">
        <v>71640</v>
      </c>
      <c r="B204" s="59" t="s">
        <v>22</v>
      </c>
      <c r="C204" s="35" t="s">
        <v>251</v>
      </c>
      <c r="D204" s="52" t="s">
        <v>255</v>
      </c>
      <c r="E204" s="60">
        <v>10</v>
      </c>
      <c r="F204" s="38">
        <v>600</v>
      </c>
      <c r="G204" s="39">
        <v>178.88</v>
      </c>
      <c r="H204" s="62">
        <f>Table2[[#This Row],[LIST
PRICE]]*$G$9</f>
        <v>178.88</v>
      </c>
      <c r="L204" s="3"/>
    </row>
    <row r="205" spans="1:12" ht="22.35" customHeight="1" thickBot="1" x14ac:dyDescent="0.35">
      <c r="A205" s="79">
        <v>71660</v>
      </c>
      <c r="B205" s="80" t="s">
        <v>24</v>
      </c>
      <c r="C205" s="80" t="s">
        <v>251</v>
      </c>
      <c r="D205" s="81" t="s">
        <v>349</v>
      </c>
      <c r="E205" s="95">
        <v>10</v>
      </c>
      <c r="F205" s="75">
        <v>180</v>
      </c>
      <c r="G205" s="76">
        <v>525.34</v>
      </c>
      <c r="H205" s="77">
        <f>Table2[[#This Row],[LIST
PRICE]]*$G$9</f>
        <v>525.34</v>
      </c>
      <c r="L205" s="3"/>
    </row>
    <row r="206" spans="1:12" ht="22.35" customHeight="1" thickTop="1" x14ac:dyDescent="0.3">
      <c r="A206" s="42">
        <v>71612</v>
      </c>
      <c r="B206" s="43" t="s">
        <v>13</v>
      </c>
      <c r="C206" s="43" t="s">
        <v>256</v>
      </c>
      <c r="D206" s="44" t="s">
        <v>257</v>
      </c>
      <c r="E206" s="49">
        <v>50</v>
      </c>
      <c r="F206" s="46">
        <v>7500</v>
      </c>
      <c r="G206" s="47">
        <v>34.9</v>
      </c>
      <c r="H206" s="63">
        <f>Table2[[#This Row],[LIST
PRICE]]*$G$9</f>
        <v>34.9</v>
      </c>
      <c r="L206" s="3"/>
    </row>
    <row r="207" spans="1:12" ht="22.35" customHeight="1" x14ac:dyDescent="0.3">
      <c r="A207" s="34">
        <v>71614</v>
      </c>
      <c r="B207" s="35" t="s">
        <v>16</v>
      </c>
      <c r="C207" s="35" t="s">
        <v>256</v>
      </c>
      <c r="D207" s="36" t="s">
        <v>258</v>
      </c>
      <c r="E207" s="50">
        <v>100</v>
      </c>
      <c r="F207" s="38">
        <v>6000</v>
      </c>
      <c r="G207" s="39">
        <v>22.11</v>
      </c>
      <c r="H207" s="64">
        <f>Table2[[#This Row],[LIST
PRICE]]*$G$9</f>
        <v>22.11</v>
      </c>
      <c r="L207" s="3"/>
    </row>
    <row r="208" spans="1:12" ht="22.35" customHeight="1" x14ac:dyDescent="0.3">
      <c r="A208" s="34">
        <v>71619</v>
      </c>
      <c r="B208" s="35" t="s">
        <v>18</v>
      </c>
      <c r="C208" s="35" t="s">
        <v>256</v>
      </c>
      <c r="D208" s="36" t="s">
        <v>259</v>
      </c>
      <c r="E208" s="50">
        <v>100</v>
      </c>
      <c r="F208" s="65">
        <v>4500</v>
      </c>
      <c r="G208" s="39">
        <v>29.54</v>
      </c>
      <c r="H208" s="64">
        <f>Table2[[#This Row],[LIST
PRICE]]*$G$9</f>
        <v>29.54</v>
      </c>
      <c r="L208" s="3"/>
    </row>
    <row r="209" spans="1:12" ht="22.35" customHeight="1" x14ac:dyDescent="0.3">
      <c r="A209" s="34">
        <v>71629</v>
      </c>
      <c r="B209" s="35" t="s">
        <v>20</v>
      </c>
      <c r="C209" s="35" t="s">
        <v>256</v>
      </c>
      <c r="D209" s="36" t="s">
        <v>260</v>
      </c>
      <c r="E209" s="50">
        <v>20</v>
      </c>
      <c r="F209" s="38">
        <v>1440</v>
      </c>
      <c r="G209" s="39">
        <v>79.319999999999993</v>
      </c>
      <c r="H209" s="64">
        <f>Table2[[#This Row],[LIST
PRICE]]*$G$9</f>
        <v>79.319999999999993</v>
      </c>
      <c r="L209" s="3"/>
    </row>
    <row r="210" spans="1:12" ht="22.35" customHeight="1" x14ac:dyDescent="0.3">
      <c r="A210" s="34">
        <v>71639</v>
      </c>
      <c r="B210" s="35" t="s">
        <v>22</v>
      </c>
      <c r="C210" s="35" t="s">
        <v>256</v>
      </c>
      <c r="D210" s="36" t="s">
        <v>261</v>
      </c>
      <c r="E210" s="50">
        <v>10</v>
      </c>
      <c r="F210" s="38">
        <v>600</v>
      </c>
      <c r="G210" s="39">
        <v>130.34</v>
      </c>
      <c r="H210" s="64">
        <f>Table2[[#This Row],[LIST
PRICE]]*$G$9</f>
        <v>130.34</v>
      </c>
      <c r="L210" s="3"/>
    </row>
    <row r="211" spans="1:12" ht="22.35" customHeight="1" thickBot="1" x14ac:dyDescent="0.35">
      <c r="A211" s="79">
        <v>71659</v>
      </c>
      <c r="B211" s="80" t="s">
        <v>24</v>
      </c>
      <c r="C211" s="80" t="s">
        <v>256</v>
      </c>
      <c r="D211" s="81" t="s">
        <v>262</v>
      </c>
      <c r="E211" s="95">
        <v>10</v>
      </c>
      <c r="F211" s="75">
        <v>270</v>
      </c>
      <c r="G211" s="76">
        <v>371.13</v>
      </c>
      <c r="H211" s="77">
        <f>Table2[[#This Row],[LIST
PRICE]]*$G$9</f>
        <v>371.13</v>
      </c>
      <c r="L211" s="3"/>
    </row>
    <row r="212" spans="1:12" ht="22.35" customHeight="1" thickTop="1" x14ac:dyDescent="0.3">
      <c r="A212" s="42">
        <v>71815</v>
      </c>
      <c r="B212" s="43" t="s">
        <v>16</v>
      </c>
      <c r="C212" s="43" t="s">
        <v>263</v>
      </c>
      <c r="D212" s="44" t="s">
        <v>264</v>
      </c>
      <c r="E212" s="49">
        <v>100</v>
      </c>
      <c r="F212" s="46">
        <v>12000</v>
      </c>
      <c r="G212" s="47">
        <v>16.37</v>
      </c>
      <c r="H212" s="63">
        <f>Table2[[#This Row],[LIST
PRICE]]*$G$9</f>
        <v>16.37</v>
      </c>
      <c r="L212" s="3"/>
    </row>
    <row r="213" spans="1:12" ht="22.35" customHeight="1" x14ac:dyDescent="0.3">
      <c r="A213" s="34">
        <v>71820</v>
      </c>
      <c r="B213" s="35" t="s">
        <v>18</v>
      </c>
      <c r="C213" s="35" t="s">
        <v>263</v>
      </c>
      <c r="D213" s="36" t="s">
        <v>265</v>
      </c>
      <c r="E213" s="50">
        <v>100</v>
      </c>
      <c r="F213" s="38">
        <v>7200</v>
      </c>
      <c r="G213" s="39">
        <v>18.41</v>
      </c>
      <c r="H213" s="64">
        <f>Table2[[#This Row],[LIST
PRICE]]*$G$9</f>
        <v>18.41</v>
      </c>
      <c r="L213" s="3"/>
    </row>
    <row r="214" spans="1:12" ht="22.35" customHeight="1" x14ac:dyDescent="0.3">
      <c r="A214" s="34">
        <v>71830</v>
      </c>
      <c r="B214" s="35" t="s">
        <v>20</v>
      </c>
      <c r="C214" s="35" t="s">
        <v>263</v>
      </c>
      <c r="D214" s="36" t="s">
        <v>266</v>
      </c>
      <c r="E214" s="50">
        <v>100</v>
      </c>
      <c r="F214" s="38">
        <v>3600</v>
      </c>
      <c r="G214" s="39">
        <v>32.76</v>
      </c>
      <c r="H214" s="64">
        <f>Table2[[#This Row],[LIST
PRICE]]*$G$9</f>
        <v>32.76</v>
      </c>
      <c r="L214" s="3"/>
    </row>
    <row r="215" spans="1:12" ht="22.35" customHeight="1" x14ac:dyDescent="0.3">
      <c r="A215" s="34">
        <v>71840</v>
      </c>
      <c r="B215" s="35" t="s">
        <v>22</v>
      </c>
      <c r="C215" s="35" t="s">
        <v>263</v>
      </c>
      <c r="D215" s="36" t="s">
        <v>267</v>
      </c>
      <c r="E215" s="50">
        <v>10</v>
      </c>
      <c r="F215" s="38">
        <v>1250</v>
      </c>
      <c r="G215" s="39">
        <v>48.58</v>
      </c>
      <c r="H215" s="64">
        <f>Table2[[#This Row],[LIST
PRICE]]*$G$9</f>
        <v>48.58</v>
      </c>
      <c r="L215" s="3"/>
    </row>
    <row r="216" spans="1:12" ht="22.35" customHeight="1" thickBot="1" x14ac:dyDescent="0.35">
      <c r="A216" s="79">
        <v>71860</v>
      </c>
      <c r="B216" s="80" t="s">
        <v>24</v>
      </c>
      <c r="C216" s="80" t="s">
        <v>263</v>
      </c>
      <c r="D216" s="81" t="s">
        <v>268</v>
      </c>
      <c r="E216" s="95">
        <v>10</v>
      </c>
      <c r="F216" s="75">
        <v>800</v>
      </c>
      <c r="G216" s="76">
        <v>154.18</v>
      </c>
      <c r="H216" s="77">
        <f>Table2[[#This Row],[LIST
PRICE]]*$G$9</f>
        <v>154.18</v>
      </c>
      <c r="L216" s="3"/>
    </row>
    <row r="217" spans="1:12" ht="22.35" customHeight="1" thickTop="1" x14ac:dyDescent="0.3">
      <c r="A217" s="42">
        <v>71852</v>
      </c>
      <c r="B217" s="43" t="s">
        <v>18</v>
      </c>
      <c r="C217" s="43" t="s">
        <v>269</v>
      </c>
      <c r="D217" s="44" t="s">
        <v>350</v>
      </c>
      <c r="E217" s="49">
        <v>25</v>
      </c>
      <c r="F217" s="46">
        <v>7200</v>
      </c>
      <c r="G217" s="47">
        <v>59.49</v>
      </c>
      <c r="H217" s="48">
        <f>Table2[[#This Row],[LIST
PRICE]]*$G$9</f>
        <v>59.49</v>
      </c>
      <c r="L217" s="3"/>
    </row>
    <row r="218" spans="1:12" ht="22.35" customHeight="1" x14ac:dyDescent="0.3">
      <c r="A218" s="34">
        <v>71853</v>
      </c>
      <c r="B218" s="35" t="s">
        <v>20</v>
      </c>
      <c r="C218" s="35" t="s">
        <v>269</v>
      </c>
      <c r="D218" s="36" t="s">
        <v>270</v>
      </c>
      <c r="E218" s="50">
        <v>100</v>
      </c>
      <c r="F218" s="38">
        <v>4500</v>
      </c>
      <c r="G218" s="39">
        <v>69.209999999999994</v>
      </c>
      <c r="H218" s="48">
        <f>Table2[[#This Row],[LIST
PRICE]]*$G$9</f>
        <v>69.209999999999994</v>
      </c>
      <c r="L218" s="3"/>
    </row>
    <row r="219" spans="1:12" ht="22.35" customHeight="1" thickBot="1" x14ac:dyDescent="0.35">
      <c r="A219" s="79">
        <v>71854</v>
      </c>
      <c r="B219" s="80" t="s">
        <v>22</v>
      </c>
      <c r="C219" s="80" t="s">
        <v>269</v>
      </c>
      <c r="D219" s="81" t="s">
        <v>271</v>
      </c>
      <c r="E219" s="95">
        <v>10</v>
      </c>
      <c r="F219" s="75">
        <v>2520</v>
      </c>
      <c r="G219" s="76">
        <v>80.819999999999993</v>
      </c>
      <c r="H219" s="77">
        <f>Table2[[#This Row],[LIST
PRICE]]*$G$9</f>
        <v>80.819999999999993</v>
      </c>
      <c r="L219" s="3"/>
    </row>
    <row r="220" spans="1:12" ht="22.35" customHeight="1" thickTop="1" x14ac:dyDescent="0.3">
      <c r="A220" s="42">
        <v>71871</v>
      </c>
      <c r="B220" s="43" t="s">
        <v>16</v>
      </c>
      <c r="C220" s="43" t="s">
        <v>272</v>
      </c>
      <c r="D220" s="44" t="s">
        <v>273</v>
      </c>
      <c r="E220" s="49">
        <v>100</v>
      </c>
      <c r="F220" s="46">
        <v>7200</v>
      </c>
      <c r="G220" s="47">
        <v>68.941499999999991</v>
      </c>
      <c r="H220" s="63">
        <f>Table2[[#This Row],[LIST
PRICE]]*$G$9</f>
        <v>68.941499999999991</v>
      </c>
      <c r="L220" s="3"/>
    </row>
    <row r="221" spans="1:12" ht="22.35" customHeight="1" x14ac:dyDescent="0.3">
      <c r="A221" s="34">
        <v>71872</v>
      </c>
      <c r="B221" s="35" t="s">
        <v>18</v>
      </c>
      <c r="C221" s="35" t="s">
        <v>272</v>
      </c>
      <c r="D221" s="36" t="s">
        <v>274</v>
      </c>
      <c r="E221" s="50">
        <v>100</v>
      </c>
      <c r="F221" s="38">
        <v>6000</v>
      </c>
      <c r="G221" s="39">
        <v>72.569999999999993</v>
      </c>
      <c r="H221" s="64">
        <f>Table2[[#This Row],[LIST
PRICE]]*$G$9</f>
        <v>72.569999999999993</v>
      </c>
      <c r="L221" s="3"/>
    </row>
    <row r="222" spans="1:12" ht="22.35" customHeight="1" x14ac:dyDescent="0.3">
      <c r="A222" s="34">
        <v>71873</v>
      </c>
      <c r="B222" s="35" t="s">
        <v>20</v>
      </c>
      <c r="C222" s="35" t="s">
        <v>272</v>
      </c>
      <c r="D222" s="36" t="s">
        <v>275</v>
      </c>
      <c r="E222" s="50">
        <v>20</v>
      </c>
      <c r="F222" s="38">
        <v>1440</v>
      </c>
      <c r="G222" s="39">
        <v>84.4</v>
      </c>
      <c r="H222" s="64">
        <f>Table2[[#This Row],[LIST
PRICE]]*$G$9</f>
        <v>84.4</v>
      </c>
      <c r="L222" s="3"/>
    </row>
    <row r="223" spans="1:12" ht="22.35" customHeight="1" thickBot="1" x14ac:dyDescent="0.35">
      <c r="A223" s="79">
        <v>71874</v>
      </c>
      <c r="B223" s="80" t="s">
        <v>22</v>
      </c>
      <c r="C223" s="80" t="s">
        <v>272</v>
      </c>
      <c r="D223" s="81" t="s">
        <v>276</v>
      </c>
      <c r="E223" s="95">
        <v>10</v>
      </c>
      <c r="F223" s="75">
        <v>720</v>
      </c>
      <c r="G223" s="76">
        <v>98.58</v>
      </c>
      <c r="H223" s="77">
        <f>Table2[[#This Row],[LIST
PRICE]]*$G$9</f>
        <v>98.58</v>
      </c>
      <c r="L223" s="3"/>
    </row>
    <row r="224" spans="1:12" ht="22.35" customHeight="1" thickTop="1" x14ac:dyDescent="0.3">
      <c r="A224" s="56">
        <v>78015</v>
      </c>
      <c r="B224" s="54" t="s">
        <v>16</v>
      </c>
      <c r="C224" s="54" t="s">
        <v>287</v>
      </c>
      <c r="D224" s="73" t="s">
        <v>288</v>
      </c>
      <c r="E224" s="57">
        <v>20</v>
      </c>
      <c r="F224" s="82">
        <v>1440</v>
      </c>
      <c r="G224" s="58">
        <v>61.67</v>
      </c>
      <c r="H224" s="66">
        <f>Table2[[#This Row],[LIST
PRICE]]*$G$9</f>
        <v>61.67</v>
      </c>
      <c r="L224" s="3"/>
    </row>
    <row r="225" spans="1:12" ht="22.35" customHeight="1" x14ac:dyDescent="0.3">
      <c r="A225" s="34">
        <v>78020</v>
      </c>
      <c r="B225" s="35" t="s">
        <v>18</v>
      </c>
      <c r="C225" s="35" t="s">
        <v>287</v>
      </c>
      <c r="D225" s="36" t="s">
        <v>289</v>
      </c>
      <c r="E225" s="50">
        <v>20</v>
      </c>
      <c r="F225" s="38">
        <v>720</v>
      </c>
      <c r="G225" s="39">
        <v>117.28</v>
      </c>
      <c r="H225" s="40">
        <f>Table2[[#This Row],[LIST
PRICE]]*$G$9</f>
        <v>117.28</v>
      </c>
      <c r="L225" s="3"/>
    </row>
    <row r="226" spans="1:12" ht="22.35" customHeight="1" x14ac:dyDescent="0.3">
      <c r="A226" s="34">
        <v>78030</v>
      </c>
      <c r="B226" s="35" t="s">
        <v>20</v>
      </c>
      <c r="C226" s="35" t="s">
        <v>287</v>
      </c>
      <c r="D226" s="36" t="s">
        <v>351</v>
      </c>
      <c r="E226" s="50">
        <v>10</v>
      </c>
      <c r="F226" s="38">
        <v>280</v>
      </c>
      <c r="G226" s="39">
        <v>329.01</v>
      </c>
      <c r="H226" s="40">
        <f>Table2[[#This Row],[LIST
PRICE]]*$G$9</f>
        <v>329.01</v>
      </c>
      <c r="L226" s="3"/>
    </row>
    <row r="227" spans="1:12" ht="22.35" customHeight="1" thickBot="1" x14ac:dyDescent="0.35">
      <c r="A227" s="79">
        <v>78040</v>
      </c>
      <c r="B227" s="59" t="s">
        <v>22</v>
      </c>
      <c r="C227" s="80" t="s">
        <v>287</v>
      </c>
      <c r="D227" s="81" t="s">
        <v>352</v>
      </c>
      <c r="E227" s="60">
        <v>5</v>
      </c>
      <c r="F227" s="55">
        <v>140</v>
      </c>
      <c r="G227" s="76">
        <v>597.52</v>
      </c>
      <c r="H227" s="77">
        <f>Table2[[#This Row],[LIST
PRICE]]*$G$9</f>
        <v>597.52</v>
      </c>
      <c r="L227" s="3"/>
    </row>
    <row r="228" spans="1:12" ht="22.35" customHeight="1" thickTop="1" x14ac:dyDescent="0.3">
      <c r="A228" s="42">
        <v>78515</v>
      </c>
      <c r="B228" s="72" t="s">
        <v>16</v>
      </c>
      <c r="C228" s="43" t="s">
        <v>282</v>
      </c>
      <c r="D228" s="44" t="s">
        <v>283</v>
      </c>
      <c r="E228" s="94">
        <v>20</v>
      </c>
      <c r="F228" s="82">
        <v>900</v>
      </c>
      <c r="G228" s="47">
        <v>72.16</v>
      </c>
      <c r="H228" s="48">
        <f>Table2[[#This Row],[LIST
PRICE]]*$G$9</f>
        <v>72.16</v>
      </c>
      <c r="L228" s="3"/>
    </row>
    <row r="229" spans="1:12" ht="22.35" customHeight="1" x14ac:dyDescent="0.3">
      <c r="A229" s="34">
        <v>78520</v>
      </c>
      <c r="B229" s="35" t="s">
        <v>18</v>
      </c>
      <c r="C229" s="35" t="s">
        <v>282</v>
      </c>
      <c r="D229" s="36" t="s">
        <v>284</v>
      </c>
      <c r="E229" s="50">
        <v>20</v>
      </c>
      <c r="F229" s="38">
        <v>540</v>
      </c>
      <c r="G229" s="39">
        <v>87.93</v>
      </c>
      <c r="H229" s="40">
        <f>Table2[[#This Row],[LIST
PRICE]]*$G$9</f>
        <v>87.93</v>
      </c>
      <c r="L229" s="3"/>
    </row>
    <row r="230" spans="1:12" ht="22.35" customHeight="1" x14ac:dyDescent="0.3">
      <c r="A230" s="34">
        <v>78530</v>
      </c>
      <c r="B230" s="35" t="s">
        <v>20</v>
      </c>
      <c r="C230" s="35" t="s">
        <v>282</v>
      </c>
      <c r="D230" s="36" t="s">
        <v>285</v>
      </c>
      <c r="E230" s="50">
        <v>10</v>
      </c>
      <c r="F230" s="38">
        <v>120</v>
      </c>
      <c r="G230" s="39">
        <v>296.82</v>
      </c>
      <c r="H230" s="40">
        <f>Table2[[#This Row],[LIST
PRICE]]*$G$9</f>
        <v>296.82</v>
      </c>
      <c r="L230" s="3"/>
    </row>
    <row r="231" spans="1:12" ht="22.35" customHeight="1" thickBot="1" x14ac:dyDescent="0.35">
      <c r="A231" s="79">
        <v>78540</v>
      </c>
      <c r="B231" s="59" t="s">
        <v>22</v>
      </c>
      <c r="C231" s="59" t="s">
        <v>282</v>
      </c>
      <c r="D231" s="52" t="s">
        <v>286</v>
      </c>
      <c r="E231" s="60">
        <v>4</v>
      </c>
      <c r="F231" s="55">
        <v>72</v>
      </c>
      <c r="G231" s="61">
        <v>714.85</v>
      </c>
      <c r="H231" s="62">
        <f>Table2[[#This Row],[LIST
PRICE]]*$G$9</f>
        <v>714.85</v>
      </c>
      <c r="L231" s="3"/>
    </row>
    <row r="232" spans="1:12" ht="22.35" customHeight="1" thickTop="1" x14ac:dyDescent="0.3">
      <c r="A232" s="42">
        <v>78315</v>
      </c>
      <c r="B232" s="72" t="s">
        <v>16</v>
      </c>
      <c r="C232" s="72" t="s">
        <v>277</v>
      </c>
      <c r="D232" s="73" t="s">
        <v>278</v>
      </c>
      <c r="E232" s="94">
        <v>20</v>
      </c>
      <c r="F232" s="82">
        <v>900</v>
      </c>
      <c r="G232" s="84">
        <v>85.98</v>
      </c>
      <c r="H232" s="86">
        <f>Table2[[#This Row],[LIST
PRICE]]*$G$9</f>
        <v>85.98</v>
      </c>
      <c r="L232" s="3"/>
    </row>
    <row r="233" spans="1:12" ht="22.35" customHeight="1" thickBot="1" x14ac:dyDescent="0.35">
      <c r="A233" s="79">
        <v>78320</v>
      </c>
      <c r="B233" s="80" t="s">
        <v>18</v>
      </c>
      <c r="C233" s="80" t="s">
        <v>277</v>
      </c>
      <c r="D233" s="112" t="s">
        <v>353</v>
      </c>
      <c r="E233" s="95">
        <v>20</v>
      </c>
      <c r="F233" s="71">
        <v>560</v>
      </c>
      <c r="G233" s="76">
        <v>198.11</v>
      </c>
      <c r="H233" s="77">
        <f>Table2[[#This Row],[LIST
PRICE]]*$G$9</f>
        <v>198.11</v>
      </c>
      <c r="L233" s="3"/>
    </row>
    <row r="234" spans="1:12" ht="22.35" customHeight="1" thickTop="1" x14ac:dyDescent="0.3">
      <c r="A234" s="42">
        <v>78415</v>
      </c>
      <c r="B234" s="43" t="s">
        <v>16</v>
      </c>
      <c r="C234" s="72" t="s">
        <v>279</v>
      </c>
      <c r="D234" s="44" t="s">
        <v>280</v>
      </c>
      <c r="E234" s="94">
        <v>20</v>
      </c>
      <c r="F234" s="82">
        <v>900</v>
      </c>
      <c r="G234" s="47">
        <v>110.3</v>
      </c>
      <c r="H234" s="63">
        <f>Table2[[#This Row],[LIST
PRICE]]*$G$9</f>
        <v>110.3</v>
      </c>
      <c r="L234" s="3"/>
    </row>
    <row r="235" spans="1:12" ht="22.35" customHeight="1" thickBot="1" x14ac:dyDescent="0.35">
      <c r="A235" s="79">
        <v>78420</v>
      </c>
      <c r="B235" s="80" t="s">
        <v>18</v>
      </c>
      <c r="C235" s="80" t="s">
        <v>279</v>
      </c>
      <c r="D235" s="81" t="s">
        <v>281</v>
      </c>
      <c r="E235" s="95">
        <v>20</v>
      </c>
      <c r="F235" s="75">
        <v>540</v>
      </c>
      <c r="G235" s="76">
        <v>191.99</v>
      </c>
      <c r="H235" s="77">
        <f>Table2[[#This Row],[LIST
PRICE]]*$G$9</f>
        <v>191.99</v>
      </c>
      <c r="L235" s="3"/>
    </row>
    <row r="236" spans="1:12" ht="22.35" customHeight="1" thickTop="1" x14ac:dyDescent="0.3">
      <c r="A236" s="56">
        <v>75135</v>
      </c>
      <c r="B236" s="54" t="s">
        <v>40</v>
      </c>
      <c r="C236" s="43" t="s">
        <v>290</v>
      </c>
      <c r="D236" s="44" t="s">
        <v>291</v>
      </c>
      <c r="E236" s="49">
        <v>20</v>
      </c>
      <c r="F236" s="46">
        <v>540</v>
      </c>
      <c r="G236" s="47">
        <v>81.39</v>
      </c>
      <c r="H236" s="66">
        <f>Table2[[#This Row],[LIST
PRICE]]*$G$9</f>
        <v>81.39</v>
      </c>
      <c r="L236" s="3"/>
    </row>
    <row r="237" spans="1:12" ht="22.35" customHeight="1" thickBot="1" x14ac:dyDescent="0.35">
      <c r="A237" s="79">
        <v>75141</v>
      </c>
      <c r="B237" s="80" t="s">
        <v>22</v>
      </c>
      <c r="C237" s="80" t="s">
        <v>290</v>
      </c>
      <c r="D237" s="81" t="s">
        <v>292</v>
      </c>
      <c r="E237" s="95">
        <v>10</v>
      </c>
      <c r="F237" s="75">
        <v>600</v>
      </c>
      <c r="G237" s="76">
        <v>114.25</v>
      </c>
      <c r="H237" s="77">
        <f>Table2[[#This Row],[LIST
PRICE]]*$G$9</f>
        <v>114.25</v>
      </c>
      <c r="L237" s="3"/>
    </row>
    <row r="238" spans="1:12" ht="22.35" customHeight="1" thickTop="1" thickBot="1" x14ac:dyDescent="0.35">
      <c r="A238" s="103">
        <v>75139</v>
      </c>
      <c r="B238" s="89" t="s">
        <v>40</v>
      </c>
      <c r="C238" s="89" t="s">
        <v>319</v>
      </c>
      <c r="D238" s="106" t="s">
        <v>356</v>
      </c>
      <c r="E238" s="97">
        <v>20</v>
      </c>
      <c r="F238" s="98">
        <v>720</v>
      </c>
      <c r="G238" s="92">
        <v>121.77</v>
      </c>
      <c r="H238" s="102">
        <f>Table2[[#This Row],[LIST
PRICE]]*$G$9</f>
        <v>121.77</v>
      </c>
      <c r="L238" s="3"/>
    </row>
    <row r="239" spans="1:12" ht="22.35" customHeight="1" thickTop="1" x14ac:dyDescent="0.3">
      <c r="A239" s="42">
        <v>75134</v>
      </c>
      <c r="B239" s="43" t="s">
        <v>40</v>
      </c>
      <c r="C239" s="43" t="s">
        <v>293</v>
      </c>
      <c r="D239" s="44" t="s">
        <v>294</v>
      </c>
      <c r="E239" s="49">
        <v>20</v>
      </c>
      <c r="F239" s="46">
        <v>540</v>
      </c>
      <c r="G239" s="47">
        <v>93.62</v>
      </c>
      <c r="H239" s="48">
        <f>Table2[[#This Row],[LIST
PRICE]]*$G$9</f>
        <v>93.62</v>
      </c>
      <c r="L239" s="3"/>
    </row>
    <row r="240" spans="1:12" ht="22.35" customHeight="1" thickBot="1" x14ac:dyDescent="0.35">
      <c r="A240" s="79">
        <v>75140</v>
      </c>
      <c r="B240" s="80" t="s">
        <v>22</v>
      </c>
      <c r="C240" s="80" t="s">
        <v>293</v>
      </c>
      <c r="D240" s="81" t="s">
        <v>295</v>
      </c>
      <c r="E240" s="95">
        <v>10</v>
      </c>
      <c r="F240" s="75">
        <v>600</v>
      </c>
      <c r="G240" s="76">
        <v>167.82</v>
      </c>
      <c r="H240" s="78">
        <f>Table2[[#This Row],[LIST
PRICE]]*$G$9</f>
        <v>167.82</v>
      </c>
      <c r="L240" s="3"/>
    </row>
    <row r="241" spans="1:12" ht="22.35" customHeight="1" thickTop="1" x14ac:dyDescent="0.3">
      <c r="A241" s="42">
        <v>75146</v>
      </c>
      <c r="B241" s="43" t="s">
        <v>40</v>
      </c>
      <c r="C241" s="43" t="s">
        <v>296</v>
      </c>
      <c r="D241" s="113" t="s">
        <v>358</v>
      </c>
      <c r="E241" s="49">
        <v>10</v>
      </c>
      <c r="F241" s="46">
        <v>600</v>
      </c>
      <c r="G241" s="47">
        <v>210.47</v>
      </c>
      <c r="H241" s="48">
        <f>Table2[[#This Row],[LIST
PRICE]]*$G$9</f>
        <v>210.47</v>
      </c>
      <c r="L241" s="3"/>
    </row>
    <row r="242" spans="1:12" ht="22.35" customHeight="1" thickBot="1" x14ac:dyDescent="0.35">
      <c r="A242" s="79">
        <v>75164</v>
      </c>
      <c r="B242" s="80" t="s">
        <v>22</v>
      </c>
      <c r="C242" s="80" t="s">
        <v>296</v>
      </c>
      <c r="D242" s="68" t="s">
        <v>357</v>
      </c>
      <c r="E242" s="95">
        <v>10</v>
      </c>
      <c r="F242" s="75">
        <v>600</v>
      </c>
      <c r="G242" s="76">
        <v>295.08999999999997</v>
      </c>
      <c r="H242" s="77">
        <f>Table2[[#This Row],[LIST
PRICE]]*$G$9</f>
        <v>295.08999999999997</v>
      </c>
      <c r="L242" s="3"/>
    </row>
    <row r="243" spans="1:12" ht="22.35" customHeight="1" thickTop="1" thickBot="1" x14ac:dyDescent="0.35">
      <c r="A243" s="103">
        <v>75160</v>
      </c>
      <c r="B243" s="89" t="s">
        <v>40</v>
      </c>
      <c r="C243" s="89" t="s">
        <v>297</v>
      </c>
      <c r="D243" s="90" t="s">
        <v>298</v>
      </c>
      <c r="E243" s="97">
        <v>10</v>
      </c>
      <c r="F243" s="98">
        <v>600</v>
      </c>
      <c r="G243" s="92">
        <v>301.47000000000003</v>
      </c>
      <c r="H243" s="102">
        <f>Table2[[#This Row],[LIST
PRICE]]*$G$9</f>
        <v>301.47000000000003</v>
      </c>
      <c r="L243" s="3"/>
    </row>
    <row r="244" spans="1:12" ht="22.35" customHeight="1" thickTop="1" thickBot="1" x14ac:dyDescent="0.35">
      <c r="A244" s="103">
        <v>75154</v>
      </c>
      <c r="B244" s="89" t="s">
        <v>22</v>
      </c>
      <c r="C244" s="89" t="s">
        <v>299</v>
      </c>
      <c r="D244" s="106" t="s">
        <v>359</v>
      </c>
      <c r="E244" s="97">
        <v>25</v>
      </c>
      <c r="F244" s="98">
        <v>3750</v>
      </c>
      <c r="G244" s="92">
        <v>70.22</v>
      </c>
      <c r="H244" s="102">
        <f>Table2[[#This Row],[LIST
PRICE]]*$G$9</f>
        <v>70.22</v>
      </c>
      <c r="L244" s="3"/>
    </row>
    <row r="245" spans="1:12" ht="22.35" customHeight="1" thickTop="1" x14ac:dyDescent="0.3">
      <c r="A245" s="42">
        <v>79130</v>
      </c>
      <c r="B245" s="43" t="s">
        <v>20</v>
      </c>
      <c r="C245" s="43" t="s">
        <v>300</v>
      </c>
      <c r="D245" s="44" t="s">
        <v>301</v>
      </c>
      <c r="E245" s="49">
        <v>20</v>
      </c>
      <c r="F245" s="46">
        <v>1280</v>
      </c>
      <c r="G245" s="47">
        <v>108.003</v>
      </c>
      <c r="H245" s="63">
        <f>Table2[[#This Row],[LIST
PRICE]]*$G$9</f>
        <v>108.003</v>
      </c>
      <c r="L245" s="3"/>
    </row>
    <row r="246" spans="1:12" ht="22.35" customHeight="1" thickBot="1" x14ac:dyDescent="0.35">
      <c r="A246" s="79">
        <v>79140</v>
      </c>
      <c r="B246" s="80" t="s">
        <v>22</v>
      </c>
      <c r="C246" s="80" t="s">
        <v>300</v>
      </c>
      <c r="D246" s="81" t="s">
        <v>302</v>
      </c>
      <c r="E246" s="95">
        <v>20</v>
      </c>
      <c r="F246" s="75">
        <v>1600</v>
      </c>
      <c r="G246" s="76">
        <v>146.79</v>
      </c>
      <c r="H246" s="77">
        <f>Table2[[#This Row],[LIST
PRICE]]*$G$9</f>
        <v>146.79</v>
      </c>
      <c r="L246" s="3"/>
    </row>
    <row r="247" spans="1:12" ht="22.35" customHeight="1" thickTop="1" x14ac:dyDescent="0.3">
      <c r="A247" s="42">
        <v>79230</v>
      </c>
      <c r="B247" s="43" t="s">
        <v>20</v>
      </c>
      <c r="C247" s="43" t="s">
        <v>303</v>
      </c>
      <c r="D247" s="44" t="s">
        <v>304</v>
      </c>
      <c r="E247" s="49">
        <v>20</v>
      </c>
      <c r="F247" s="46">
        <v>3000</v>
      </c>
      <c r="G247" s="47">
        <v>108.003</v>
      </c>
      <c r="H247" s="63">
        <f>Table2[[#This Row],[LIST
PRICE]]*$G$9</f>
        <v>108.003</v>
      </c>
      <c r="L247" s="3"/>
    </row>
    <row r="248" spans="1:12" ht="22.35" customHeight="1" thickBot="1" x14ac:dyDescent="0.35">
      <c r="A248" s="79">
        <v>79240</v>
      </c>
      <c r="B248" s="80" t="s">
        <v>22</v>
      </c>
      <c r="C248" s="80" t="s">
        <v>303</v>
      </c>
      <c r="D248" s="81" t="s">
        <v>305</v>
      </c>
      <c r="E248" s="95">
        <v>20</v>
      </c>
      <c r="F248" s="75">
        <v>1600</v>
      </c>
      <c r="G248" s="76">
        <v>154.12950000000001</v>
      </c>
      <c r="H248" s="77">
        <f>Table2[[#This Row],[LIST
PRICE]]*$G$9</f>
        <v>154.12950000000001</v>
      </c>
      <c r="L248" s="3"/>
    </row>
    <row r="249" spans="1:12" ht="22.35" customHeight="1" thickTop="1" x14ac:dyDescent="0.3">
      <c r="A249" s="42">
        <v>70171</v>
      </c>
      <c r="B249" s="43" t="s">
        <v>16</v>
      </c>
      <c r="C249" s="43" t="s">
        <v>306</v>
      </c>
      <c r="D249" s="44" t="s">
        <v>307</v>
      </c>
      <c r="E249" s="49">
        <v>100</v>
      </c>
      <c r="F249" s="46">
        <v>38400</v>
      </c>
      <c r="G249" s="47">
        <v>20.6</v>
      </c>
      <c r="H249" s="63">
        <f>Table2[[#This Row],[LIST
PRICE]]*$G$9</f>
        <v>20.6</v>
      </c>
      <c r="L249" s="3"/>
    </row>
    <row r="250" spans="1:12" ht="22.35" customHeight="1" x14ac:dyDescent="0.3">
      <c r="A250" s="34">
        <v>70172</v>
      </c>
      <c r="B250" s="35" t="s">
        <v>18</v>
      </c>
      <c r="C250" s="35" t="s">
        <v>306</v>
      </c>
      <c r="D250" s="36" t="s">
        <v>308</v>
      </c>
      <c r="E250" s="50">
        <v>50</v>
      </c>
      <c r="F250" s="38">
        <v>19200</v>
      </c>
      <c r="G250" s="39">
        <v>21.68</v>
      </c>
      <c r="H250" s="64">
        <f>Table2[[#This Row],[LIST
PRICE]]*$G$9</f>
        <v>21.68</v>
      </c>
      <c r="L250" s="3"/>
    </row>
    <row r="251" spans="1:12" ht="22.35" customHeight="1" x14ac:dyDescent="0.3">
      <c r="A251" s="34">
        <v>70173</v>
      </c>
      <c r="B251" s="35" t="s">
        <v>20</v>
      </c>
      <c r="C251" s="35" t="s">
        <v>306</v>
      </c>
      <c r="D251" s="36" t="s">
        <v>309</v>
      </c>
      <c r="E251" s="50">
        <v>25</v>
      </c>
      <c r="F251" s="38">
        <v>9600</v>
      </c>
      <c r="G251" s="39">
        <v>22.46</v>
      </c>
      <c r="H251" s="64">
        <f>Table2[[#This Row],[LIST
PRICE]]*$G$9</f>
        <v>22.46</v>
      </c>
      <c r="L251" s="3"/>
    </row>
    <row r="252" spans="1:12" ht="22.35" customHeight="1" thickBot="1" x14ac:dyDescent="0.35">
      <c r="A252" s="79">
        <v>70174</v>
      </c>
      <c r="B252" s="80" t="s">
        <v>22</v>
      </c>
      <c r="C252" s="80" t="s">
        <v>306</v>
      </c>
      <c r="D252" s="81" t="s">
        <v>310</v>
      </c>
      <c r="E252" s="95">
        <v>20</v>
      </c>
      <c r="F252" s="75">
        <v>5400</v>
      </c>
      <c r="G252" s="76">
        <v>28.15</v>
      </c>
      <c r="H252" s="77">
        <f>Table2[[#This Row],[LIST
PRICE]]*$G$9</f>
        <v>28.15</v>
      </c>
      <c r="L252" s="3"/>
    </row>
    <row r="253" spans="1:12" ht="22.2" customHeight="1" thickTop="1" x14ac:dyDescent="0.3">
      <c r="A253" s="42">
        <v>71543</v>
      </c>
      <c r="B253" s="43" t="s">
        <v>40</v>
      </c>
      <c r="C253" s="43" t="s">
        <v>311</v>
      </c>
      <c r="D253" s="44" t="s">
        <v>312</v>
      </c>
      <c r="E253" s="49">
        <v>20</v>
      </c>
      <c r="F253" s="46">
        <v>900</v>
      </c>
      <c r="G253" s="47">
        <v>138.99</v>
      </c>
      <c r="H253" s="63">
        <f>Table2[[#This Row],[LIST
PRICE]]*$G$9</f>
        <v>138.99</v>
      </c>
      <c r="L253" s="3"/>
    </row>
    <row r="254" spans="1:12" ht="22.2" customHeight="1" x14ac:dyDescent="0.3">
      <c r="A254" s="34">
        <v>71544</v>
      </c>
      <c r="B254" s="35" t="s">
        <v>313</v>
      </c>
      <c r="C254" s="35" t="s">
        <v>311</v>
      </c>
      <c r="D254" s="36" t="s">
        <v>314</v>
      </c>
      <c r="E254" s="50">
        <v>10</v>
      </c>
      <c r="F254" s="38">
        <v>600</v>
      </c>
      <c r="G254" s="39">
        <v>144.19999999999999</v>
      </c>
      <c r="H254" s="40">
        <f>Table2[[#This Row],[LIST
PRICE]]*$G$9</f>
        <v>144.19999999999999</v>
      </c>
      <c r="L254" s="3"/>
    </row>
    <row r="255" spans="1:12" ht="9" customHeight="1" x14ac:dyDescent="0.3">
      <c r="A255" s="28"/>
      <c r="B255" s="16"/>
      <c r="C255" s="16"/>
      <c r="D255" s="16"/>
      <c r="E255" s="16"/>
      <c r="F255" s="17"/>
      <c r="G255" s="17"/>
      <c r="H255" s="17"/>
      <c r="L255" s="3"/>
    </row>
    <row r="256" spans="1:12" ht="15" customHeight="1" x14ac:dyDescent="0.3">
      <c r="A256" s="116" t="s">
        <v>315</v>
      </c>
      <c r="B256" s="116"/>
      <c r="C256" s="116"/>
      <c r="D256" s="117"/>
      <c r="E256" s="117"/>
      <c r="F256" s="117"/>
      <c r="G256" s="117"/>
      <c r="H256" s="117"/>
      <c r="L256" s="3"/>
    </row>
    <row r="257" spans="1:12" ht="15" customHeight="1" x14ac:dyDescent="0.3">
      <c r="A257" s="117"/>
      <c r="B257" s="117"/>
      <c r="C257" s="117"/>
      <c r="D257" s="117"/>
      <c r="E257" s="117"/>
      <c r="F257" s="117"/>
      <c r="G257" s="117"/>
      <c r="H257" s="117"/>
      <c r="L257" s="3"/>
    </row>
    <row r="258" spans="1:12" ht="4.2" customHeight="1" x14ac:dyDescent="0.3">
      <c r="A258" s="25"/>
      <c r="B258" s="20"/>
      <c r="C258" s="20"/>
      <c r="D258" s="21"/>
      <c r="E258" s="21"/>
      <c r="F258" s="20"/>
      <c r="G258" s="20"/>
      <c r="H258" s="20"/>
      <c r="L258" s="3"/>
    </row>
    <row r="259" spans="1:12" ht="15" customHeight="1" x14ac:dyDescent="0.3">
      <c r="A259" s="26" t="s">
        <v>316</v>
      </c>
      <c r="B259" s="22"/>
      <c r="C259" s="22"/>
      <c r="D259" s="21"/>
      <c r="E259" s="21"/>
      <c r="F259" s="20"/>
      <c r="G259" s="127" t="s">
        <v>317</v>
      </c>
      <c r="H259" s="128"/>
      <c r="L259" s="3"/>
    </row>
    <row r="260" spans="1:12" ht="22.35" customHeight="1" x14ac:dyDescent="0.3">
      <c r="B260" s="15"/>
      <c r="C260" s="15"/>
      <c r="L260" s="3"/>
    </row>
    <row r="261" spans="1:12" ht="22.35" customHeight="1" x14ac:dyDescent="0.3">
      <c r="A261" s="114"/>
      <c r="B261" s="114"/>
      <c r="C261" s="114"/>
      <c r="D261" s="115"/>
      <c r="E261" s="115"/>
      <c r="F261" s="115"/>
      <c r="G261" s="115"/>
      <c r="H261" s="115"/>
      <c r="I261" s="27"/>
      <c r="L261" s="3"/>
    </row>
    <row r="262" spans="1:12" ht="22.35" customHeight="1" x14ac:dyDescent="0.3">
      <c r="B262" s="23"/>
      <c r="C262" s="23"/>
      <c r="L262" s="3"/>
    </row>
    <row r="263" spans="1:12" ht="22.35" customHeight="1" x14ac:dyDescent="0.3">
      <c r="B263" s="23"/>
      <c r="C263" s="23"/>
      <c r="L263" s="3"/>
    </row>
    <row r="264" spans="1:12" ht="22.35" customHeight="1" x14ac:dyDescent="0.3">
      <c r="L264" s="3"/>
    </row>
    <row r="265" spans="1:12" ht="9.6" customHeight="1" x14ac:dyDescent="0.3"/>
    <row r="266" spans="1:12" ht="16.350000000000001" customHeight="1" x14ac:dyDescent="0.3"/>
    <row r="267" spans="1:12" ht="16.350000000000001" customHeight="1" x14ac:dyDescent="0.3"/>
    <row r="268" spans="1:12" ht="4.3499999999999996" customHeight="1" x14ac:dyDescent="0.3"/>
  </sheetData>
  <sheetProtection algorithmName="SHA-512" hashValue="O9iivN8wScpqXLYKV57WpWxiYnQzueZvJt7gnpQXAcFzG1KmF70D5biAmu+w8SbZzo1UcanEerMnSVkjMgVE0g==" saltValue="0OYQI2fs6AzNAJAWVSpR9w==" spinCount="100000" sheet="1" objects="1" scenarios="1"/>
  <protectedRanges>
    <protectedRange password="F622" sqref="G9" name="Range1_1_1"/>
  </protectedRanges>
  <mergeCells count="12">
    <mergeCell ref="A261:H261"/>
    <mergeCell ref="A256:H257"/>
    <mergeCell ref="A1:H1"/>
    <mergeCell ref="E3:H3"/>
    <mergeCell ref="E4:H4"/>
    <mergeCell ref="E6:F6"/>
    <mergeCell ref="G6:H6"/>
    <mergeCell ref="E7:F7"/>
    <mergeCell ref="G7:H7"/>
    <mergeCell ref="E9:F9"/>
    <mergeCell ref="G9:H9"/>
    <mergeCell ref="G259:H259"/>
  </mergeCells>
  <phoneticPr fontId="16" type="noConversion"/>
  <printOptions horizontalCentered="1"/>
  <pageMargins left="0.4" right="0.4" top="0.5" bottom="0.75" header="0" footer="0.4"/>
  <pageSetup scale="66" fitToHeight="6" orientation="portrait" r:id="rId1"/>
  <headerFooter>
    <oddFooter>&amp;L&amp;"Tahoma,Bold"PDF-2110 R5 │ PVC DWV FITTINGS&amp;R&amp;"Tahoma,Bold"&amp;10&amp;P</oddFooter>
  </headerFooter>
  <rowBreaks count="5" manualBreakCount="5">
    <brk id="47" max="16383" man="1"/>
    <brk id="49" max="7" man="1"/>
    <brk id="93" max="16383" man="1"/>
    <brk id="147" max="7" man="1"/>
    <brk id="202" max="6"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PDF-2110 R5</vt:lpstr>
      <vt:lpstr>'PDF-2110 R5'!Print_Area</vt:lpstr>
      <vt:lpstr>'PDF-2110 R5'!Print_Titles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Andrew Reese</cp:lastModifiedBy>
  <cp:revision/>
  <cp:lastPrinted>2025-04-30T16:39:49Z</cp:lastPrinted>
  <dcterms:created xsi:type="dcterms:W3CDTF">2021-03-19T17:49:54Z</dcterms:created>
  <dcterms:modified xsi:type="dcterms:W3CDTF">2025-04-30T22:29:04Z</dcterms:modified>
  <cp:category/>
  <cp:contentStatus/>
</cp:coreProperties>
</file>