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CPVC FIttings/CPF Price Lists - Future/"/>
    </mc:Choice>
  </mc:AlternateContent>
  <xr:revisionPtr revIDLastSave="3" documentId="13_ncr:1_{F5773355-2D1B-4C7B-B45D-230CAFB53C32}" xr6:coauthVersionLast="47" xr6:coauthVersionMax="47" xr10:uidLastSave="{EEA4BF89-1958-4987-B602-0BC8400532B6}"/>
  <bookViews>
    <workbookView xWindow="-108" yWindow="-108" windowWidth="23256" windowHeight="12576" xr2:uid="{DA467B32-4812-4368-8807-25B244CBE8A0}"/>
  </bookViews>
  <sheets>
    <sheet name="CPF-2108" sheetId="2" r:id="rId1"/>
  </sheets>
  <definedNames>
    <definedName name="_xlnm.Print_Area" localSheetId="0">'CPF-2108'!$A$1:$G$93</definedName>
    <definedName name="_xlnm.Print_Titles" localSheetId="0">'CPF-2108'!$1:$11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G17" i="2" l="1"/>
  <c r="G27" i="2"/>
  <c r="G28" i="2"/>
  <c r="G33" i="2"/>
  <c r="G34" i="2"/>
  <c r="G39" i="2"/>
  <c r="G40" i="2"/>
  <c r="G45" i="2"/>
  <c r="G46" i="2"/>
  <c r="G51" i="2"/>
  <c r="G52" i="2"/>
  <c r="G57" i="2"/>
  <c r="G58" i="2"/>
  <c r="G63" i="2"/>
  <c r="G64" i="2"/>
  <c r="G69" i="2"/>
  <c r="G70" i="2"/>
  <c r="G75" i="2"/>
  <c r="G76" i="2"/>
  <c r="G81" i="2"/>
  <c r="G82" i="2"/>
  <c r="G83" i="2"/>
  <c r="G88" i="2"/>
  <c r="G87" i="2"/>
  <c r="G24" i="2"/>
  <c r="G85" i="2"/>
  <c r="G86" i="2"/>
  <c r="G84" i="2"/>
  <c r="G80" i="2"/>
  <c r="G79" i="2"/>
  <c r="G78" i="2"/>
  <c r="G77" i="2"/>
  <c r="G74" i="2"/>
  <c r="G73" i="2"/>
  <c r="G72" i="2"/>
  <c r="G71" i="2"/>
  <c r="G68" i="2"/>
  <c r="G67" i="2"/>
  <c r="G66" i="2"/>
  <c r="G65" i="2"/>
  <c r="G62" i="2"/>
  <c r="G61" i="2"/>
  <c r="G60" i="2"/>
  <c r="G59" i="2"/>
  <c r="G56" i="2"/>
  <c r="G55" i="2"/>
  <c r="G54" i="2"/>
  <c r="G53" i="2"/>
  <c r="G50" i="2"/>
  <c r="G49" i="2"/>
  <c r="G48" i="2"/>
  <c r="G47" i="2"/>
  <c r="G44" i="2"/>
  <c r="G43" i="2"/>
  <c r="G42" i="2"/>
  <c r="G41" i="2"/>
  <c r="G38" i="2"/>
  <c r="G37" i="2"/>
  <c r="G36" i="2"/>
  <c r="G35" i="2"/>
  <c r="G32" i="2"/>
  <c r="G31" i="2"/>
  <c r="G30" i="2"/>
  <c r="G29" i="2"/>
  <c r="G26" i="2"/>
  <c r="G25" i="2"/>
  <c r="G22" i="2"/>
  <c r="G21" i="2"/>
  <c r="G20" i="2"/>
  <c r="G19" i="2"/>
  <c r="G18" i="2"/>
  <c r="G16" i="2"/>
  <c r="G15" i="2"/>
  <c r="G14" i="2"/>
  <c r="G13" i="2"/>
  <c r="G12" i="2"/>
</calcChain>
</file>

<file path=xl/sharedStrings.xml><?xml version="1.0" encoding="utf-8"?>
<sst xmlns="http://schemas.openxmlformats.org/spreadsheetml/2006/main" count="174" uniqueCount="172">
  <si>
    <t>www.psppipe.com</t>
  </si>
  <si>
    <t>PRICE LIST: CPVC CTS FITTINGS</t>
  </si>
  <si>
    <t>EFFECTIVE</t>
  </si>
  <si>
    <t>SUPERSEDES</t>
  </si>
  <si>
    <t>MULTIPLIER</t>
  </si>
  <si>
    <t>ITEM #</t>
  </si>
  <si>
    <t>DESCRIPTION</t>
  </si>
  <si>
    <t>UPC #</t>
  </si>
  <si>
    <t>PKG        QTY</t>
  </si>
  <si>
    <t>BOX       QTY</t>
  </si>
  <si>
    <t>LIST     PRICE</t>
  </si>
  <si>
    <t>INVOICE PRICE</t>
  </si>
  <si>
    <t>1/2" COUPLING</t>
  </si>
  <si>
    <t>038561501056</t>
  </si>
  <si>
    <t>3/4" COUPLING</t>
  </si>
  <si>
    <t>038561501070</t>
  </si>
  <si>
    <t>1" COUPLING</t>
  </si>
  <si>
    <t>038561011852</t>
  </si>
  <si>
    <t>1-1/4" COUPLING</t>
  </si>
  <si>
    <t>038561011869</t>
  </si>
  <si>
    <t>1-1/2" COUPLING</t>
  </si>
  <si>
    <t>038561011876</t>
  </si>
  <si>
    <t>2" COUPLING</t>
  </si>
  <si>
    <t>038561011883</t>
  </si>
  <si>
    <t>1" X 3/4" REDUCING COUPLING</t>
  </si>
  <si>
    <t>038561016185</t>
  </si>
  <si>
    <t>3/4" X 1/2" REDUCING COUPLING</t>
  </si>
  <si>
    <t>038561501759</t>
  </si>
  <si>
    <t>1/2" CAP</t>
  </si>
  <si>
    <t>038561501551</t>
  </si>
  <si>
    <t>3/4" CAP</t>
  </si>
  <si>
    <t>038561501575</t>
  </si>
  <si>
    <t>1" CAP</t>
  </si>
  <si>
    <t>038561011913</t>
  </si>
  <si>
    <t>1-1/4" CAP</t>
  </si>
  <si>
    <t>038561011920</t>
  </si>
  <si>
    <t>3/4" X 1/2" REDUCING BUSHING</t>
  </si>
  <si>
    <t>038561502756</t>
  </si>
  <si>
    <t>1" X 1/2" REDUCING BUSHING</t>
  </si>
  <si>
    <t>038561011937</t>
  </si>
  <si>
    <t>1" X 3/4" REDUCING BUSHING</t>
  </si>
  <si>
    <t>038561011944</t>
  </si>
  <si>
    <t>1-1/4" X 1/2" REDUCING BUSHING</t>
  </si>
  <si>
    <t>038561012064</t>
  </si>
  <si>
    <t>1-1/4" X 3/4" REDUCING BUSHING</t>
  </si>
  <si>
    <t>038561012101</t>
  </si>
  <si>
    <t>1-1/4" X 1" REDUCING BUSHING</t>
  </si>
  <si>
    <t>038561012057</t>
  </si>
  <si>
    <t>1-1/2" X 3/4" REDUCING BUSHING</t>
  </si>
  <si>
    <t>038561012149</t>
  </si>
  <si>
    <t>1-1/2" X 1" REDUCING BUSHING</t>
  </si>
  <si>
    <t>038561012118</t>
  </si>
  <si>
    <t>1-1/2" X 1-1/4" REDUCING BUSHING</t>
  </si>
  <si>
    <t>038561312126</t>
  </si>
  <si>
    <t>2" X 1" REDUCING BUSHING</t>
  </si>
  <si>
    <t>038561011951</t>
  </si>
  <si>
    <t>2" X 1-1/2" REDUCING BUSHING</t>
  </si>
  <si>
    <t>038561011968</t>
  </si>
  <si>
    <t>2" X 1/2" REDUCING BUSHING</t>
  </si>
  <si>
    <t>038561011982</t>
  </si>
  <si>
    <t>1/2" FIP ADAPTER</t>
  </si>
  <si>
    <t>038561503050</t>
  </si>
  <si>
    <t>3/4" FIP ADAPTER</t>
  </si>
  <si>
    <t>038561503074</t>
  </si>
  <si>
    <t>1" FIP ADAPTER</t>
  </si>
  <si>
    <t>038561012156</t>
  </si>
  <si>
    <t>1/2" MIP ADAPTER</t>
  </si>
  <si>
    <t>038561504057</t>
  </si>
  <si>
    <t>3/4" MIP ADAPTER</t>
  </si>
  <si>
    <t>038561504071</t>
  </si>
  <si>
    <t>1" MIP ADAPTER</t>
  </si>
  <si>
    <t>038561012163</t>
  </si>
  <si>
    <t>1-1/4" MIP ADAPTER</t>
  </si>
  <si>
    <t>038561012170</t>
  </si>
  <si>
    <t>1-1/2" MIP ADAPTER</t>
  </si>
  <si>
    <t>038561012187</t>
  </si>
  <si>
    <t>2" MIP ADAPTER</t>
  </si>
  <si>
    <t>038561012194</t>
  </si>
  <si>
    <t>3/4" X 1/2" REDUCING MIP ADAPTER</t>
  </si>
  <si>
    <t>038561003109</t>
  </si>
  <si>
    <t>1/2" 45° ELBOW</t>
  </si>
  <si>
    <t>038561506051</t>
  </si>
  <si>
    <t>3/4" 45° ELBOW</t>
  </si>
  <si>
    <t>038561506075</t>
  </si>
  <si>
    <t>1" 45° ELBOW</t>
  </si>
  <si>
    <t>038561012200</t>
  </si>
  <si>
    <t>1-1/4" 45° ELBOW</t>
  </si>
  <si>
    <t>038561012217</t>
  </si>
  <si>
    <t>1-1/2" 45° ELBOW</t>
  </si>
  <si>
    <t>038561012224</t>
  </si>
  <si>
    <t>2" 45° ELBOW</t>
  </si>
  <si>
    <t>038561012231</t>
  </si>
  <si>
    <t>1/2" 90° ELBOW</t>
  </si>
  <si>
    <t>038561507058</t>
  </si>
  <si>
    <t>3/4" 90° ELBOW</t>
  </si>
  <si>
    <t>038561507072</t>
  </si>
  <si>
    <t>1" 90° ELBOW</t>
  </si>
  <si>
    <t>038561012248</t>
  </si>
  <si>
    <t>1-1/4" 90° ELBOW</t>
  </si>
  <si>
    <t>038561012255</t>
  </si>
  <si>
    <t>1-1/2" 90° ELBOW</t>
  </si>
  <si>
    <t>038561012262</t>
  </si>
  <si>
    <t>2" 90° ELBOW</t>
  </si>
  <si>
    <t>038561012279</t>
  </si>
  <si>
    <t>3/4" X 1/2" 90° REDUCING ELBOW</t>
  </si>
  <si>
    <t>038561002522</t>
  </si>
  <si>
    <t>1/2" TEE</t>
  </si>
  <si>
    <t>038561514056</t>
  </si>
  <si>
    <t>3/4" TEE</t>
  </si>
  <si>
    <t>038561514070</t>
  </si>
  <si>
    <t>1" TEE</t>
  </si>
  <si>
    <t>038561012286</t>
  </si>
  <si>
    <t>1-1/4" TEE</t>
  </si>
  <si>
    <t>038561012293</t>
  </si>
  <si>
    <t>1-1/2" TEE</t>
  </si>
  <si>
    <t>038561012309</t>
  </si>
  <si>
    <t>2" TEE</t>
  </si>
  <si>
    <t>038561012316</t>
  </si>
  <si>
    <t>3/4" X 1/2" X 1/2" REDUCING TEE</t>
  </si>
  <si>
    <t>038561514735</t>
  </si>
  <si>
    <t>3/4" X 3/4" X 1/2" REDUCING TEE</t>
  </si>
  <si>
    <t>038561514711</t>
  </si>
  <si>
    <t>3/4" X 1/2" X 3/4" REDUCING TEE</t>
  </si>
  <si>
    <t>038561004298</t>
  </si>
  <si>
    <t>1" X 1" X 1/2" REDUCING TEE</t>
  </si>
  <si>
    <t>038561013887</t>
  </si>
  <si>
    <t>1" X 1" X 3/4" REDUCING TEE</t>
  </si>
  <si>
    <t>038561012330</t>
  </si>
  <si>
    <t>1-1/4" X 1-1/4" X 1/2" REDUCING TEE</t>
  </si>
  <si>
    <t>038561013894</t>
  </si>
  <si>
    <t>1-1/4" X 1-1/4" X 3/4" REDUCING TEE</t>
  </si>
  <si>
    <t>038561013900</t>
  </si>
  <si>
    <t>1-1/4" X 1-1/4" X 1" REDUCING TEE</t>
  </si>
  <si>
    <t>038561013917</t>
  </si>
  <si>
    <t>1-1/2" X 1-1/2" X 3/4" REDUCING TEE</t>
  </si>
  <si>
    <t>038561013931</t>
  </si>
  <si>
    <t>1-1/2" X 1-1/2" X 1" REDUCING TEE</t>
  </si>
  <si>
    <t>038561012347</t>
  </si>
  <si>
    <t>2" X 2" X 1" REDUCING TEE</t>
  </si>
  <si>
    <t>038561012323</t>
  </si>
  <si>
    <t>2" X 2" X 1-1/2" REDUCING TEE</t>
  </si>
  <si>
    <t>038561013962</t>
  </si>
  <si>
    <t>3/4" PVC TO CPVC ADAPTER COUPLING</t>
  </si>
  <si>
    <t>038561004304</t>
  </si>
  <si>
    <t>1/2" 45° STREET ELBOW</t>
  </si>
  <si>
    <t>038561527056</t>
  </si>
  <si>
    <t>3/4" 45° STREET ELBOW</t>
  </si>
  <si>
    <t>038561527070</t>
  </si>
  <si>
    <t>1/2" 90° STREET ELBOW</t>
  </si>
  <si>
    <t>038561529050</t>
  </si>
  <si>
    <t>3/4" 90° STREET ELBOW</t>
  </si>
  <si>
    <t>038561529074</t>
  </si>
  <si>
    <t>038561539158</t>
  </si>
  <si>
    <t>038561539264</t>
  </si>
  <si>
    <t>All prices quoted are subject to change without notice and are for immediate delivery. Subject to credit approval and availability. Possession of this price list in not an offer to sell at stated prices.  Supersedes all other previously published sheets.</t>
  </si>
  <si>
    <t>© 2021 Genova USA</t>
  </si>
  <si>
    <t>-</t>
  </si>
  <si>
    <t>1/2" CPVC WING ELBOW (SLIP X SLIP)</t>
  </si>
  <si>
    <t>038561539561</t>
  </si>
  <si>
    <t>1-1/2" CAP</t>
  </si>
  <si>
    <t>038561011890</t>
  </si>
  <si>
    <t>2" CAP</t>
  </si>
  <si>
    <t>038561011906</t>
  </si>
  <si>
    <t>1/2" PVC TO CPVC TRANSITION BUSHING</t>
  </si>
  <si>
    <t>038561012354</t>
  </si>
  <si>
    <t xml:space="preserve">3/4" PVC TO CPVC TRANSITION BUSHING </t>
  </si>
  <si>
    <t>038561012361</t>
  </si>
  <si>
    <t>* For use in COLD WATER APPLICATIONS ONLY. Does not conform to the requirements of ASTM D2846.</t>
  </si>
  <si>
    <t>3/4 / 1/2 LINE VALVE</t>
  </si>
  <si>
    <t>3/4" CPVC UNION</t>
  </si>
  <si>
    <t>CPF-2107</t>
  </si>
  <si>
    <t>CPF-2108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</si>
</sst>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yyyy\-mm\-dd;@"/>
    <numFmt numFmtId="165" formatCode="#,##0.000"/>
    <numFmt numFmtId="166" formatCode="_(&quot;$&quot;* #,##0.000_);_(&quot;$&quot;* \(#,##0.000\);_(&quot;$&quot;* &quot;-&quot;???_);_(@_)"/>
  </numFmts>
  <fonts count="19">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b/>
      <sz val="13"/>
      <name val="Mazzard H"/>
      <family val="3"/>
    </font>
    <font>
      <b/>
      <sz val="20"/>
      <name val="Mazzard H"/>
      <family val="3"/>
    </font>
    <font>
      <b/>
      <sz val="9"/>
      <name val="Tahoma"/>
      <family val="2"/>
    </font>
    <font>
      <b/>
      <sz val="11"/>
      <name val="Mazzard H"/>
      <family val="3"/>
    </font>
    <font>
      <b/>
      <sz val="8"/>
      <name val="Tahoma"/>
      <family val="2"/>
    </font>
    <font>
      <b/>
      <sz val="11"/>
      <color theme="0"/>
      <name val="Mazzard H"/>
      <family val="3"/>
    </font>
    <font>
      <b/>
      <sz val="10"/>
      <name val="Tahoma"/>
      <family val="2"/>
    </font>
    <font>
      <sz val="10"/>
      <color theme="0"/>
      <name val="Mazzard M Medium"/>
      <family val="3"/>
    </font>
    <font>
      <b/>
      <sz val="10"/>
      <color theme="1"/>
      <name val="Century Gothic"/>
      <family val="2"/>
    </font>
    <font>
      <sz val="9"/>
      <color theme="1"/>
      <name val="Century Gothic"/>
      <family val="2"/>
    </font>
    <font>
      <b/>
      <sz val="9"/>
      <color theme="1"/>
      <name val="Century Gothic"/>
      <family val="2"/>
    </font>
    <font>
      <sz val="10"/>
      <color theme="1"/>
      <name val="Mazzard M Medium"/>
      <family val="3"/>
    </font>
    <font>
      <sz val="11"/>
      <color theme="1"/>
      <name val="Mazzard M Medium"/>
      <family val="3"/>
    </font>
    <font>
      <b/>
      <sz val="10"/>
      <color theme="1"/>
      <name val="Mazzard H"/>
      <family val="3"/>
    </font>
  </fonts>
  <fills count="7">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3">
    <border>
      <left/>
      <right/>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70">
    <xf numFmtId="0" fontId="0" fillId="0" borderId="0" xfId="0"/>
    <xf numFmtId="0" fontId="0" fillId="0" borderId="0" xfId="0" applyProtection="1">
      <protection locked="0"/>
    </xf>
    <xf numFmtId="0" fontId="0" fillId="3" borderId="0" xfId="0" applyFill="1" applyProtection="1">
      <protection locked="0"/>
    </xf>
    <xf numFmtId="0" fontId="0" fillId="0" borderId="0" xfId="0" applyAlignment="1" applyProtection="1">
      <alignment horizontal="right" vertical="center"/>
      <protection locked="0"/>
    </xf>
    <xf numFmtId="0" fontId="0" fillId="0" borderId="0" xfId="0" applyAlignment="1" applyProtection="1">
      <alignment vertical="center"/>
      <protection locked="0"/>
    </xf>
    <xf numFmtId="0" fontId="0" fillId="0" borderId="0" xfId="0" applyProtection="1">
      <protection hidden="1"/>
    </xf>
    <xf numFmtId="0" fontId="17" fillId="0" borderId="0" xfId="0" applyFont="1" applyAlignment="1" applyProtection="1">
      <alignment horizontal="right"/>
      <protection hidden="1"/>
    </xf>
    <xf numFmtId="0" fontId="12" fillId="2" borderId="0" xfId="0" applyFont="1" applyFill="1" applyAlignment="1" applyProtection="1">
      <alignment horizontal="center" vertical="center" wrapText="1"/>
      <protection hidden="1"/>
    </xf>
    <xf numFmtId="166" fontId="15" fillId="0" borderId="0" xfId="2" applyNumberFormat="1" applyFont="1" applyFill="1" applyBorder="1" applyAlignment="1" applyProtection="1">
      <alignment vertical="center"/>
      <protection hidden="1"/>
    </xf>
    <xf numFmtId="0" fontId="3" fillId="3" borderId="0" xfId="0" applyFont="1" applyFill="1" applyAlignment="1" applyProtection="1">
      <alignment vertical="center"/>
      <protection hidden="1"/>
    </xf>
    <xf numFmtId="49" fontId="3" fillId="3" borderId="0" xfId="0" applyNumberFormat="1" applyFont="1" applyFill="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0" fillId="3" borderId="0" xfId="0" applyFill="1" applyProtection="1">
      <protection hidden="1"/>
    </xf>
    <xf numFmtId="49" fontId="0" fillId="0" borderId="0" xfId="0" applyNumberFormat="1" applyProtection="1">
      <protection hidden="1"/>
    </xf>
    <xf numFmtId="0" fontId="6" fillId="4" borderId="0" xfId="0" applyFont="1" applyFill="1" applyAlignment="1" applyProtection="1">
      <alignment horizontal="center" vertical="center" wrapText="1"/>
      <protection hidden="1"/>
    </xf>
    <xf numFmtId="0" fontId="6" fillId="4" borderId="0" xfId="0" applyFont="1" applyFill="1" applyAlignment="1" applyProtection="1">
      <alignment vertical="center" wrapText="1"/>
      <protection hidden="1"/>
    </xf>
    <xf numFmtId="0" fontId="7" fillId="3" borderId="0" xfId="0" applyFont="1" applyFill="1" applyAlignment="1" applyProtection="1">
      <alignment horizontal="left"/>
      <protection hidden="1"/>
    </xf>
    <xf numFmtId="49" fontId="0" fillId="0" borderId="0" xfId="0" applyNumberFormat="1" applyAlignment="1" applyProtection="1">
      <alignment horizontal="right" vertical="center"/>
      <protection hidden="1"/>
    </xf>
    <xf numFmtId="0" fontId="9" fillId="3" borderId="0" xfId="0" applyFont="1" applyFill="1" applyAlignment="1" applyProtection="1">
      <alignment horizontal="left"/>
      <protection hidden="1"/>
    </xf>
    <xf numFmtId="0" fontId="8" fillId="3" borderId="0" xfId="0" applyFont="1" applyFill="1" applyAlignment="1" applyProtection="1">
      <alignment horizontal="center" vertical="center"/>
      <protection hidden="1"/>
    </xf>
    <xf numFmtId="0" fontId="8" fillId="3" borderId="0" xfId="0" applyFont="1" applyFill="1" applyAlignment="1" applyProtection="1">
      <alignment horizontal="right" vertical="center" indent="1"/>
      <protection hidden="1"/>
    </xf>
    <xf numFmtId="14" fontId="8" fillId="3" borderId="0" xfId="0" applyNumberFormat="1" applyFont="1" applyFill="1" applyAlignment="1" applyProtection="1">
      <alignment horizontal="right" vertical="center"/>
      <protection hidden="1"/>
    </xf>
    <xf numFmtId="0" fontId="9" fillId="3" borderId="0" xfId="0" applyFont="1" applyFill="1" applyAlignment="1" applyProtection="1">
      <alignment horizontal="left" vertical="top"/>
      <protection hidden="1"/>
    </xf>
    <xf numFmtId="0" fontId="11" fillId="0" borderId="0" xfId="0" applyFont="1" applyProtection="1">
      <protection hidden="1"/>
    </xf>
    <xf numFmtId="49" fontId="11" fillId="0" borderId="0" xfId="0" applyNumberFormat="1" applyFont="1" applyAlignment="1" applyProtection="1">
      <alignment horizontal="center"/>
      <protection hidden="1"/>
    </xf>
    <xf numFmtId="49" fontId="12" fillId="2" borderId="0" xfId="0" applyNumberFormat="1" applyFont="1" applyFill="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14" fillId="0" borderId="0" xfId="0" applyFont="1" applyAlignment="1" applyProtection="1">
      <alignment horizontal="left" vertical="center" indent="1"/>
      <protection hidden="1"/>
    </xf>
    <xf numFmtId="49" fontId="14"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1" fontId="14" fillId="0" borderId="0" xfId="1" applyNumberFormat="1" applyFont="1" applyFill="1" applyBorder="1" applyAlignment="1" applyProtection="1">
      <alignment horizontal="center" vertical="center"/>
      <protection hidden="1"/>
    </xf>
    <xf numFmtId="166" fontId="14" fillId="0" borderId="0" xfId="2" applyNumberFormat="1" applyFont="1" applyFill="1" applyBorder="1" applyAlignment="1" applyProtection="1">
      <alignment vertical="center"/>
      <protection hidden="1"/>
    </xf>
    <xf numFmtId="3" fontId="14" fillId="0" borderId="0" xfId="0" applyNumberFormat="1" applyFont="1" applyAlignment="1" applyProtection="1">
      <alignment horizontal="center" vertical="center"/>
      <protection hidden="1"/>
    </xf>
    <xf numFmtId="0" fontId="0" fillId="0" borderId="0" xfId="0" applyAlignment="1" applyProtection="1">
      <alignment horizontal="center"/>
      <protection hidden="1"/>
    </xf>
    <xf numFmtId="49" fontId="0" fillId="0" borderId="0" xfId="0" applyNumberFormat="1" applyAlignment="1" applyProtection="1">
      <alignment horizontal="center"/>
      <protection hidden="1"/>
    </xf>
    <xf numFmtId="0" fontId="13" fillId="0" borderId="1" xfId="0" applyFont="1" applyBorder="1" applyAlignment="1" applyProtection="1">
      <alignment horizontal="center" vertical="center"/>
      <protection hidden="1"/>
    </xf>
    <xf numFmtId="0" fontId="14" fillId="0" borderId="1" xfId="0" applyFont="1" applyBorder="1" applyAlignment="1" applyProtection="1">
      <alignment horizontal="left" vertical="center" indent="1"/>
      <protection hidden="1"/>
    </xf>
    <xf numFmtId="49" fontId="14" fillId="0" borderId="1" xfId="0" applyNumberFormat="1"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1" fontId="14" fillId="0" borderId="1" xfId="1" applyNumberFormat="1" applyFont="1" applyFill="1" applyBorder="1" applyAlignment="1" applyProtection="1">
      <alignment horizontal="center" vertical="center"/>
      <protection hidden="1"/>
    </xf>
    <xf numFmtId="166" fontId="14" fillId="0" borderId="1" xfId="2" applyNumberFormat="1" applyFont="1" applyFill="1" applyBorder="1" applyAlignment="1" applyProtection="1">
      <alignment vertical="center"/>
      <protection hidden="1"/>
    </xf>
    <xf numFmtId="166" fontId="15" fillId="0" borderId="1" xfId="2" applyNumberFormat="1" applyFont="1" applyFill="1" applyBorder="1" applyAlignment="1" applyProtection="1">
      <alignment vertical="center"/>
      <protection hidden="1"/>
    </xf>
    <xf numFmtId="3" fontId="14" fillId="0" borderId="1" xfId="0" applyNumberFormat="1"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4" fillId="0" borderId="2" xfId="0" applyFont="1" applyBorder="1" applyAlignment="1" applyProtection="1">
      <alignment horizontal="left" vertical="center" indent="1"/>
      <protection hidden="1"/>
    </xf>
    <xf numFmtId="49" fontId="14" fillId="0" borderId="2" xfId="0" applyNumberFormat="1" applyFont="1" applyBorder="1" applyAlignment="1" applyProtection="1">
      <alignment horizontal="center" vertical="center"/>
      <protection hidden="1"/>
    </xf>
    <xf numFmtId="3" fontId="14" fillId="0" borderId="2" xfId="0" applyNumberFormat="1" applyFont="1" applyBorder="1" applyAlignment="1" applyProtection="1">
      <alignment horizontal="center" vertical="center"/>
      <protection hidden="1"/>
    </xf>
    <xf numFmtId="1" fontId="14" fillId="0" borderId="2" xfId="1" applyNumberFormat="1" applyFont="1" applyFill="1" applyBorder="1" applyAlignment="1" applyProtection="1">
      <alignment horizontal="center" vertical="center"/>
      <protection hidden="1"/>
    </xf>
    <xf numFmtId="166" fontId="14" fillId="0" borderId="2" xfId="2" applyNumberFormat="1" applyFont="1" applyFill="1" applyBorder="1" applyAlignment="1" applyProtection="1">
      <alignment vertical="center"/>
      <protection hidden="1"/>
    </xf>
    <xf numFmtId="166" fontId="15" fillId="0" borderId="2" xfId="2" applyNumberFormat="1" applyFont="1" applyFill="1" applyBorder="1" applyAlignment="1" applyProtection="1">
      <alignment vertical="center"/>
      <protection hidden="1"/>
    </xf>
    <xf numFmtId="0" fontId="13" fillId="0" borderId="0" xfId="0" applyFont="1" applyFill="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14" fillId="0" borderId="0" xfId="0" applyFont="1" applyFill="1" applyAlignment="1" applyProtection="1">
      <alignment horizontal="left" vertical="center" indent="1"/>
      <protection hidden="1"/>
    </xf>
    <xf numFmtId="49" fontId="14" fillId="0" borderId="0" xfId="0" applyNumberFormat="1" applyFont="1" applyFill="1" applyAlignment="1" applyProtection="1">
      <alignment horizontal="center" vertical="center"/>
      <protection hidden="1"/>
    </xf>
    <xf numFmtId="3" fontId="14" fillId="0" borderId="0" xfId="0" applyNumberFormat="1" applyFont="1" applyFill="1" applyAlignment="1" applyProtection="1">
      <alignment horizontal="center" vertical="center"/>
      <protection hidden="1"/>
    </xf>
    <xf numFmtId="0" fontId="18" fillId="0" borderId="0" xfId="0" applyFont="1" applyAlignment="1" applyProtection="1">
      <alignment horizontal="left" vertical="center" wrapText="1"/>
      <protection hidden="1"/>
    </xf>
    <xf numFmtId="166" fontId="0" fillId="0" borderId="0" xfId="0" applyNumberFormat="1" applyAlignment="1" applyProtection="1">
      <alignment vertical="center"/>
      <protection locked="0"/>
    </xf>
    <xf numFmtId="0" fontId="18" fillId="0" borderId="0" xfId="0" applyFont="1" applyAlignment="1" applyProtection="1">
      <alignment horizontal="left" vertical="center" wrapText="1"/>
      <protection hidden="1"/>
    </xf>
    <xf numFmtId="0" fontId="0" fillId="0" borderId="0" xfId="0" applyAlignment="1"/>
    <xf numFmtId="0" fontId="16" fillId="0" borderId="0" xfId="0" applyFont="1" applyAlignment="1" applyProtection="1">
      <alignment horizontal="left" vertical="center" wrapText="1"/>
      <protection hidden="1"/>
    </xf>
    <xf numFmtId="0" fontId="16" fillId="0" borderId="0" xfId="0" applyFont="1" applyAlignment="1" applyProtection="1">
      <alignment vertical="center"/>
      <protection hidden="1"/>
    </xf>
    <xf numFmtId="0" fontId="3" fillId="2" borderId="0" xfId="0" applyFont="1" applyFill="1" applyAlignment="1" applyProtection="1">
      <alignment horizontal="center" vertical="center"/>
      <protection hidden="1"/>
    </xf>
    <xf numFmtId="0" fontId="4" fillId="3" borderId="0" xfId="3" applyFont="1" applyFill="1" applyBorder="1" applyAlignment="1" applyProtection="1">
      <alignment horizontal="center"/>
      <protection hidden="1"/>
    </xf>
    <xf numFmtId="0" fontId="5" fillId="4" borderId="0" xfId="0" applyFont="1" applyFill="1" applyAlignment="1" applyProtection="1">
      <alignment horizontal="right" vertical="center"/>
      <protection hidden="1"/>
    </xf>
    <xf numFmtId="0" fontId="6" fillId="4" borderId="0" xfId="0" applyFont="1" applyFill="1" applyAlignment="1" applyProtection="1">
      <alignment horizontal="right" vertical="center" wrapText="1"/>
      <protection hidden="1"/>
    </xf>
    <xf numFmtId="0" fontId="8" fillId="5" borderId="0" xfId="0" applyFont="1" applyFill="1" applyAlignment="1" applyProtection="1">
      <alignment horizontal="right" vertical="center" indent="1"/>
      <protection hidden="1"/>
    </xf>
    <xf numFmtId="14" fontId="8" fillId="5" borderId="0" xfId="0" applyNumberFormat="1" applyFont="1" applyFill="1" applyAlignment="1" applyProtection="1">
      <alignment horizontal="right" vertical="center"/>
      <protection hidden="1"/>
    </xf>
    <xf numFmtId="164" fontId="8" fillId="5" borderId="0" xfId="0" applyNumberFormat="1" applyFont="1" applyFill="1" applyAlignment="1" applyProtection="1">
      <alignment horizontal="right" vertical="center"/>
      <protection hidden="1"/>
    </xf>
    <xf numFmtId="0" fontId="10" fillId="6" borderId="0" xfId="0" applyFont="1" applyFill="1" applyAlignment="1" applyProtection="1">
      <alignment horizontal="right" vertical="center" indent="1"/>
      <protection hidden="1"/>
    </xf>
    <xf numFmtId="165" fontId="10" fillId="6" borderId="0" xfId="0" applyNumberFormat="1" applyFont="1" applyFill="1" applyAlignment="1" applyProtection="1">
      <alignment horizontal="right" vertical="center" wrapText="1"/>
      <protection locked="0"/>
    </xf>
  </cellXfs>
  <cellStyles count="4">
    <cellStyle name="Comma" xfId="1" builtinId="3"/>
    <cellStyle name="Currency" xfId="2" builtinId="4"/>
    <cellStyle name="Hyperlink" xfId="3" builtinId="8"/>
    <cellStyle name="Normal" xfId="0" builtinId="0"/>
  </cellStyles>
  <dxfs count="9">
    <dxf>
      <font>
        <b/>
        <strike val="0"/>
        <outline val="0"/>
        <shadow val="0"/>
        <u val="none"/>
        <vertAlign val="baseline"/>
        <sz val="9"/>
        <color theme="1"/>
        <name val="Century Gothic"/>
        <family val="2"/>
        <scheme val="none"/>
      </font>
      <numFmt numFmtId="166"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166" formatCode="_(&quot;$&quot;* #,##0.000_);_(&quot;$&quot;* \(#,##0.000\);_(&quot;$&quot;* &quot;-&quot;???_);_(@_)"/>
      <fill>
        <patternFill patternType="none">
          <fgColor indexed="64"/>
          <bgColor auto="1"/>
        </patternFill>
      </fill>
      <alignment vertical="center" textRotation="0" wrapText="0" indent="0" justifyLastLine="0" shrinkToFit="0" readingOrder="0"/>
      <protection locked="1" hidden="1"/>
    </dxf>
    <dxf>
      <font>
        <strike val="0"/>
        <outline val="0"/>
        <shadow val="0"/>
        <u val="none"/>
        <vertAlign val="baseline"/>
        <sz val="9"/>
        <color theme="1"/>
        <name val="Century Gothic"/>
        <family val="2"/>
        <scheme val="none"/>
      </font>
      <numFmt numFmtId="1" formatCode="0"/>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fill>
        <patternFill patternType="none">
          <fgColor indexed="64"/>
          <bgColor auto="1"/>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numFmt numFmtId="30" formatCode="@"/>
      <fill>
        <patternFill patternType="solid">
          <fgColor indexed="64"/>
          <bgColor rgb="FFFFFF00"/>
        </patternFill>
      </fill>
      <alignment horizontal="center" vertical="center" textRotation="0" wrapText="0" indent="0" justifyLastLine="0" shrinkToFit="0" readingOrder="0"/>
      <protection locked="1" hidden="1"/>
    </dxf>
    <dxf>
      <font>
        <strike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0" relativeIndent="1" justifyLastLine="0" shrinkToFit="0" readingOrder="0"/>
      <protection locked="1" hidden="1"/>
    </dxf>
    <dxf>
      <font>
        <strike val="0"/>
        <outline val="0"/>
        <shadow val="0"/>
        <u val="none"/>
        <vertAlign val="baseline"/>
        <sz val="10"/>
        <color theme="1"/>
        <name val="Century Gothic"/>
        <family val="2"/>
        <scheme val="none"/>
      </font>
      <fill>
        <patternFill patternType="none">
          <fgColor indexed="64"/>
          <bgColor auto="1"/>
        </patternFill>
      </fill>
      <alignment horizontal="center" vertical="center" textRotation="0" wrapText="0" indent="0" justifyLastLine="0" shrinkToFit="0" readingOrder="0"/>
      <protection locked="1" hidden="1"/>
    </dxf>
    <dxf>
      <font>
        <strike val="0"/>
        <outline val="0"/>
        <shadow val="0"/>
        <u val="none"/>
        <vertAlign val="baseline"/>
        <sz val="9"/>
        <color rgb="FF000000"/>
        <name val="Century Gothic"/>
        <family val="2"/>
        <scheme val="none"/>
      </font>
      <fill>
        <patternFill patternType="none">
          <fgColor rgb="FF000000"/>
          <bgColor auto="1"/>
        </patternFill>
      </fill>
      <alignment vertical="center" textRotation="0" wrapText="0" indent="0" justifyLastLine="0" shrinkToFit="0" readingOrder="0"/>
      <protection locked="1" hidden="1"/>
    </dxf>
    <dxf>
      <font>
        <strike val="0"/>
        <outline val="0"/>
        <shadow val="0"/>
        <u val="none"/>
        <vertAlign val="baseline"/>
        <sz val="10"/>
        <color theme="0"/>
        <name val="Mazzard M Medium"/>
        <family val="3"/>
        <scheme val="none"/>
      </font>
      <fill>
        <patternFill patternType="solid">
          <fgColor indexed="64"/>
          <bgColor rgb="FF2B6AF7"/>
        </patternFill>
      </fill>
      <alignment horizontal="center" vertical="center" textRotation="0" wrapText="1" indent="0" justifyLastLine="0" shrinkToFit="0" readingOrder="0"/>
      <protection locked="1" hidden="1"/>
    </dxf>
  </dxfs>
  <tableStyles count="1" defaultTableStyle="TableStyleMedium2" defaultPivotStyle="PivotStyleLight16">
    <tableStyle name="Invisible" pivot="0" table="0" count="0" xr9:uid="{914C39AE-AFC7-4904-9E0D-3BBED42D2A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17157</xdr:colOff>
      <xdr:row>1</xdr:row>
      <xdr:rowOff>6569</xdr:rowOff>
    </xdr:from>
    <xdr:to>
      <xdr:col>3</xdr:col>
      <xdr:colOff>636</xdr:colOff>
      <xdr:row>10</xdr:row>
      <xdr:rowOff>3174</xdr:rowOff>
    </xdr:to>
    <xdr:pic>
      <xdr:nvPicPr>
        <xdr:cNvPr id="2" name="Picture 1">
          <a:extLst>
            <a:ext uri="{FF2B5EF4-FFF2-40B4-BE49-F238E27FC236}">
              <a16:creationId xmlns:a16="http://schemas.microsoft.com/office/drawing/2014/main" id="{2A2C4D41-25E2-4138-B80E-A4BAC1FF44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95" t="25303" r="3008" b="38414"/>
        <a:stretch/>
      </xdr:blipFill>
      <xdr:spPr>
        <a:xfrm>
          <a:off x="17157" y="197069"/>
          <a:ext cx="5298429" cy="1406305"/>
        </a:xfrm>
        <a:prstGeom prst="rect">
          <a:avLst/>
        </a:prstGeom>
      </xdr:spPr>
    </xdr:pic>
    <xdr:clientData/>
  </xdr:twoCellAnchor>
  <xdr:twoCellAnchor>
    <xdr:from>
      <xdr:col>0</xdr:col>
      <xdr:colOff>16564</xdr:colOff>
      <xdr:row>5</xdr:row>
      <xdr:rowOff>138248</xdr:rowOff>
    </xdr:from>
    <xdr:to>
      <xdr:col>1</xdr:col>
      <xdr:colOff>1059180</xdr:colOff>
      <xdr:row>8</xdr:row>
      <xdr:rowOff>167640</xdr:rowOff>
    </xdr:to>
    <xdr:sp macro="" textlink="">
      <xdr:nvSpPr>
        <xdr:cNvPr id="3" name="TextBox 2">
          <a:extLst>
            <a:ext uri="{FF2B5EF4-FFF2-40B4-BE49-F238E27FC236}">
              <a16:creationId xmlns:a16="http://schemas.microsoft.com/office/drawing/2014/main" id="{6AE927DC-3612-45F6-B2C6-02ACE75C6ADF}"/>
            </a:ext>
          </a:extLst>
        </xdr:cNvPr>
        <xdr:cNvSpPr txBox="1"/>
      </xdr:nvSpPr>
      <xdr:spPr>
        <a:xfrm>
          <a:off x="16564" y="938348"/>
          <a:ext cx="2080841" cy="5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Mazzard H" pitchFamily="50" charset="0"/>
              <a:ea typeface="Tahoma" panose="020B0604030504040204" pitchFamily="34" charset="0"/>
              <a:cs typeface="Tahoma" panose="020B0604030504040204" pitchFamily="34" charset="0"/>
            </a:rPr>
            <a:t>UNCOPPER</a:t>
          </a:r>
          <a:r>
            <a:rPr lang="en-US" sz="900" b="1">
              <a:latin typeface="Mazzard H" pitchFamily="50" charset="0"/>
              <a:ea typeface="Tahoma" panose="020B0604030504040204" pitchFamily="34" charset="0"/>
              <a:cs typeface="Tahoma" panose="020B0604030504040204" pitchFamily="34" charset="0"/>
            </a:rPr>
            <a:t>®</a:t>
          </a:r>
          <a:r>
            <a:rPr lang="en-US" sz="1200" b="1">
              <a:latin typeface="Mazzard H" pitchFamily="50" charset="0"/>
              <a:ea typeface="Tahoma" panose="020B0604030504040204" pitchFamily="34" charset="0"/>
              <a:cs typeface="Tahoma" panose="020B0604030504040204" pitchFamily="34" charset="0"/>
            </a:rPr>
            <a:t> </a:t>
          </a:r>
          <a:r>
            <a:rPr lang="en-US" sz="1600" b="1">
              <a:latin typeface="Mazzard H" pitchFamily="50" charset="0"/>
              <a:ea typeface="Tahoma" panose="020B0604030504040204" pitchFamily="34" charset="0"/>
              <a:cs typeface="Tahoma" panose="020B0604030504040204" pitchFamily="34" charset="0"/>
            </a:rPr>
            <a:t>CPVC</a:t>
          </a:r>
        </a:p>
        <a:p>
          <a:r>
            <a:rPr lang="en-US" sz="800" b="1">
              <a:latin typeface="Mazzard H" pitchFamily="50" charset="0"/>
              <a:ea typeface="Tahoma" panose="020B0604030504040204" pitchFamily="34" charset="0"/>
              <a:cs typeface="Tahoma" panose="020B0604030504040204" pitchFamily="34" charset="0"/>
            </a:rPr>
            <a:t>CPVC</a:t>
          </a:r>
          <a:r>
            <a:rPr lang="en-US" sz="800" b="1" baseline="0">
              <a:latin typeface="Mazzard H" pitchFamily="50" charset="0"/>
              <a:ea typeface="Tahoma" panose="020B0604030504040204" pitchFamily="34" charset="0"/>
              <a:cs typeface="Tahoma" panose="020B0604030504040204" pitchFamily="34" charset="0"/>
            </a:rPr>
            <a:t> FITTINGS / ASTM D2846</a:t>
          </a:r>
          <a:br>
            <a:rPr lang="en-US" sz="800" b="1">
              <a:latin typeface="Mazzard H" pitchFamily="50" charset="0"/>
              <a:ea typeface="Tahoma" panose="020B0604030504040204" pitchFamily="34" charset="0"/>
              <a:cs typeface="Tahoma" panose="020B0604030504040204" pitchFamily="34" charset="0"/>
            </a:rPr>
          </a:br>
          <a:r>
            <a:rPr lang="en-US" sz="800" b="1">
              <a:latin typeface="Mazzard H" pitchFamily="50" charset="0"/>
              <a:ea typeface="Tahoma" panose="020B0604030504040204" pitchFamily="34" charset="0"/>
              <a:cs typeface="Tahoma" panose="020B0604030504040204" pitchFamily="34" charset="0"/>
            </a:rPr>
            <a:t>NO</a:t>
          </a:r>
          <a:r>
            <a:rPr lang="en-US" sz="800" b="1" baseline="0">
              <a:latin typeface="Mazzard H" pitchFamily="50" charset="0"/>
              <a:ea typeface="Tahoma" panose="020B0604030504040204" pitchFamily="34" charset="0"/>
              <a:cs typeface="Tahoma" panose="020B0604030504040204" pitchFamily="34" charset="0"/>
            </a:rPr>
            <a:t> LEAD BRASS / NSF 61 ANNEX G</a:t>
          </a:r>
          <a:endParaRPr lang="en-US" sz="900" b="1">
            <a:latin typeface="Mazzard H" pitchFamily="50" charset="0"/>
            <a:ea typeface="Tahoma" panose="020B0604030504040204" pitchFamily="34" charset="0"/>
            <a:cs typeface="Tahoma" panose="020B0604030504040204" pitchFamily="34" charset="0"/>
          </a:endParaRPr>
        </a:p>
      </xdr:txBody>
    </xdr:sp>
    <xdr:clientData/>
  </xdr:twoCellAnchor>
  <xdr:twoCellAnchor editAs="oneCell">
    <xdr:from>
      <xdr:col>0</xdr:col>
      <xdr:colOff>16327</xdr:colOff>
      <xdr:row>1</xdr:row>
      <xdr:rowOff>56485</xdr:rowOff>
    </xdr:from>
    <xdr:to>
      <xdr:col>1</xdr:col>
      <xdr:colOff>1049225</xdr:colOff>
      <xdr:row>5</xdr:row>
      <xdr:rowOff>23201</xdr:rowOff>
    </xdr:to>
    <xdr:pic>
      <xdr:nvPicPr>
        <xdr:cNvPr id="4" name="Picture 3">
          <a:extLst>
            <a:ext uri="{FF2B5EF4-FFF2-40B4-BE49-F238E27FC236}">
              <a16:creationId xmlns:a16="http://schemas.microsoft.com/office/drawing/2014/main" id="{7DE2CB64-D0FD-4D49-995D-80F5ED9F5A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6"/>
        <a:stretch/>
      </xdr:blipFill>
      <xdr:spPr>
        <a:xfrm>
          <a:off x="16327" y="246985"/>
          <a:ext cx="2071123" cy="576316"/>
        </a:xfrm>
        <a:prstGeom prst="rect">
          <a:avLst/>
        </a:prstGeom>
      </xdr:spPr>
    </xdr:pic>
    <xdr:clientData/>
  </xdr:twoCellAnchor>
  <xdr:twoCellAnchor>
    <xdr:from>
      <xdr:col>0</xdr:col>
      <xdr:colOff>802999</xdr:colOff>
      <xdr:row>87</xdr:row>
      <xdr:rowOff>40701</xdr:rowOff>
    </xdr:from>
    <xdr:to>
      <xdr:col>0</xdr:col>
      <xdr:colOff>1002999</xdr:colOff>
      <xdr:row>87</xdr:row>
      <xdr:rowOff>250326</xdr:rowOff>
    </xdr:to>
    <xdr:sp macro="" textlink="">
      <xdr:nvSpPr>
        <xdr:cNvPr id="5" name="TextBox 4">
          <a:extLst>
            <a:ext uri="{FF2B5EF4-FFF2-40B4-BE49-F238E27FC236}">
              <a16:creationId xmlns:a16="http://schemas.microsoft.com/office/drawing/2014/main" id="{E5DB9D51-A230-4300-ABE5-CDE9DDA25D43}"/>
            </a:ext>
          </a:extLst>
        </xdr:cNvPr>
        <xdr:cNvSpPr txBox="1"/>
      </xdr:nvSpPr>
      <xdr:spPr>
        <a:xfrm>
          <a:off x="802999" y="22967376"/>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86</xdr:row>
      <xdr:rowOff>28575</xdr:rowOff>
    </xdr:from>
    <xdr:to>
      <xdr:col>0</xdr:col>
      <xdr:colOff>1002999</xdr:colOff>
      <xdr:row>86</xdr:row>
      <xdr:rowOff>238200</xdr:rowOff>
    </xdr:to>
    <xdr:sp macro="" textlink="">
      <xdr:nvSpPr>
        <xdr:cNvPr id="6" name="TextBox 5">
          <a:extLst>
            <a:ext uri="{FF2B5EF4-FFF2-40B4-BE49-F238E27FC236}">
              <a16:creationId xmlns:a16="http://schemas.microsoft.com/office/drawing/2014/main" id="{1281BB5E-D0EC-4A50-83AB-9026B0CF4F34}"/>
            </a:ext>
          </a:extLst>
        </xdr:cNvPr>
        <xdr:cNvSpPr txBox="1"/>
      </xdr:nvSpPr>
      <xdr:spPr>
        <a:xfrm>
          <a:off x="802999" y="22688550"/>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40</xdr:row>
      <xdr:rowOff>38100</xdr:rowOff>
    </xdr:from>
    <xdr:to>
      <xdr:col>0</xdr:col>
      <xdr:colOff>1002999</xdr:colOff>
      <xdr:row>40</xdr:row>
      <xdr:rowOff>247725</xdr:rowOff>
    </xdr:to>
    <xdr:sp macro="" textlink="">
      <xdr:nvSpPr>
        <xdr:cNvPr id="7" name="TextBox 6">
          <a:extLst>
            <a:ext uri="{FF2B5EF4-FFF2-40B4-BE49-F238E27FC236}">
              <a16:creationId xmlns:a16="http://schemas.microsoft.com/office/drawing/2014/main" id="{E17DF3D3-E308-478F-8A94-9D78D4ED2D0B}"/>
            </a:ext>
          </a:extLst>
        </xdr:cNvPr>
        <xdr:cNvSpPr txBox="1"/>
      </xdr:nvSpPr>
      <xdr:spPr>
        <a:xfrm>
          <a:off x="802999" y="10029825"/>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41</xdr:row>
      <xdr:rowOff>48210</xdr:rowOff>
    </xdr:from>
    <xdr:to>
      <xdr:col>0</xdr:col>
      <xdr:colOff>1002999</xdr:colOff>
      <xdr:row>41</xdr:row>
      <xdr:rowOff>257835</xdr:rowOff>
    </xdr:to>
    <xdr:sp macro="" textlink="">
      <xdr:nvSpPr>
        <xdr:cNvPr id="8" name="TextBox 7">
          <a:extLst>
            <a:ext uri="{FF2B5EF4-FFF2-40B4-BE49-F238E27FC236}">
              <a16:creationId xmlns:a16="http://schemas.microsoft.com/office/drawing/2014/main" id="{2790C6E0-751D-48AD-9FC1-2B05E7C0D5F5}"/>
            </a:ext>
          </a:extLst>
        </xdr:cNvPr>
        <xdr:cNvSpPr txBox="1"/>
      </xdr:nvSpPr>
      <xdr:spPr>
        <a:xfrm>
          <a:off x="802999" y="10316160"/>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42</xdr:row>
      <xdr:rowOff>49028</xdr:rowOff>
    </xdr:from>
    <xdr:to>
      <xdr:col>0</xdr:col>
      <xdr:colOff>1002999</xdr:colOff>
      <xdr:row>42</xdr:row>
      <xdr:rowOff>258653</xdr:rowOff>
    </xdr:to>
    <xdr:sp macro="" textlink="">
      <xdr:nvSpPr>
        <xdr:cNvPr id="9" name="TextBox 8">
          <a:extLst>
            <a:ext uri="{FF2B5EF4-FFF2-40B4-BE49-F238E27FC236}">
              <a16:creationId xmlns:a16="http://schemas.microsoft.com/office/drawing/2014/main" id="{C9A9ABC2-5250-437B-A1DD-6E803E8A6FC9}"/>
            </a:ext>
          </a:extLst>
        </xdr:cNvPr>
        <xdr:cNvSpPr txBox="1"/>
      </xdr:nvSpPr>
      <xdr:spPr>
        <a:xfrm>
          <a:off x="802999" y="10593203"/>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43</xdr:row>
      <xdr:rowOff>40553</xdr:rowOff>
    </xdr:from>
    <xdr:to>
      <xdr:col>0</xdr:col>
      <xdr:colOff>1002999</xdr:colOff>
      <xdr:row>43</xdr:row>
      <xdr:rowOff>250178</xdr:rowOff>
    </xdr:to>
    <xdr:sp macro="" textlink="">
      <xdr:nvSpPr>
        <xdr:cNvPr id="10" name="TextBox 9">
          <a:extLst>
            <a:ext uri="{FF2B5EF4-FFF2-40B4-BE49-F238E27FC236}">
              <a16:creationId xmlns:a16="http://schemas.microsoft.com/office/drawing/2014/main" id="{AA41D27C-03F8-47F2-B3D4-8C52D2ABCE81}"/>
            </a:ext>
          </a:extLst>
        </xdr:cNvPr>
        <xdr:cNvSpPr txBox="1"/>
      </xdr:nvSpPr>
      <xdr:spPr>
        <a:xfrm>
          <a:off x="802999" y="10860953"/>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44</xdr:row>
      <xdr:rowOff>43968</xdr:rowOff>
    </xdr:from>
    <xdr:to>
      <xdr:col>0</xdr:col>
      <xdr:colOff>1002999</xdr:colOff>
      <xdr:row>44</xdr:row>
      <xdr:rowOff>253593</xdr:rowOff>
    </xdr:to>
    <xdr:sp macro="" textlink="">
      <xdr:nvSpPr>
        <xdr:cNvPr id="11" name="TextBox 10">
          <a:extLst>
            <a:ext uri="{FF2B5EF4-FFF2-40B4-BE49-F238E27FC236}">
              <a16:creationId xmlns:a16="http://schemas.microsoft.com/office/drawing/2014/main" id="{9E85583C-5C09-45F4-9BE1-B1FD39771771}"/>
            </a:ext>
          </a:extLst>
        </xdr:cNvPr>
        <xdr:cNvSpPr txBox="1"/>
      </xdr:nvSpPr>
      <xdr:spPr>
        <a:xfrm>
          <a:off x="802999" y="11140593"/>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45</xdr:row>
      <xdr:rowOff>26201</xdr:rowOff>
    </xdr:from>
    <xdr:to>
      <xdr:col>0</xdr:col>
      <xdr:colOff>1002999</xdr:colOff>
      <xdr:row>45</xdr:row>
      <xdr:rowOff>235826</xdr:rowOff>
    </xdr:to>
    <xdr:sp macro="" textlink="">
      <xdr:nvSpPr>
        <xdr:cNvPr id="12" name="TextBox 11">
          <a:extLst>
            <a:ext uri="{FF2B5EF4-FFF2-40B4-BE49-F238E27FC236}">
              <a16:creationId xmlns:a16="http://schemas.microsoft.com/office/drawing/2014/main" id="{919A1615-38DE-48FE-A6FA-631741AEE5B7}"/>
            </a:ext>
          </a:extLst>
        </xdr:cNvPr>
        <xdr:cNvSpPr txBox="1"/>
      </xdr:nvSpPr>
      <xdr:spPr>
        <a:xfrm>
          <a:off x="802999" y="11399051"/>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twoCellAnchor>
    <xdr:from>
      <xdr:col>0</xdr:col>
      <xdr:colOff>802999</xdr:colOff>
      <xdr:row>46</xdr:row>
      <xdr:rowOff>45605</xdr:rowOff>
    </xdr:from>
    <xdr:to>
      <xdr:col>0</xdr:col>
      <xdr:colOff>1002999</xdr:colOff>
      <xdr:row>46</xdr:row>
      <xdr:rowOff>255230</xdr:rowOff>
    </xdr:to>
    <xdr:sp macro="" textlink="">
      <xdr:nvSpPr>
        <xdr:cNvPr id="13" name="TextBox 12">
          <a:extLst>
            <a:ext uri="{FF2B5EF4-FFF2-40B4-BE49-F238E27FC236}">
              <a16:creationId xmlns:a16="http://schemas.microsoft.com/office/drawing/2014/main" id="{812DD07C-21B2-49CA-9096-5B9F055B35F3}"/>
            </a:ext>
          </a:extLst>
        </xdr:cNvPr>
        <xdr:cNvSpPr txBox="1"/>
      </xdr:nvSpPr>
      <xdr:spPr>
        <a:xfrm>
          <a:off x="802999" y="11694680"/>
          <a:ext cx="200000" cy="2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b="1">
              <a:latin typeface="Century Gothic" panose="020B0502020202020204" pitchFamily="34" charset="0"/>
            </a:rPr>
            <a: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D81BEE-6F0B-4DD0-A027-D2F100173478}" name="Table25" displayName="Table25" ref="A11:G88" totalsRowShown="0" headerRowDxfId="8" dataDxfId="7">
  <autoFilter ref="A11:G88" xr:uid="{F3B6E44F-3FDF-4D5B-8076-BAEB1937115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0B46930-2562-42D4-917F-4B20F2C6DFDF}" name="ITEM #" dataDxfId="6"/>
    <tableColumn id="3" xr3:uid="{B672CEBF-C9B6-4439-9BA6-AE5581C8F7BE}" name="DESCRIPTION" dataDxfId="5"/>
    <tableColumn id="9" xr3:uid="{CA35743D-D103-41D4-A7F6-7AFC1D1ABAA1}" name="UPC #" dataDxfId="4"/>
    <tableColumn id="5" xr3:uid="{C8CAB2A2-008A-448F-8042-BC673CC057C2}" name="PKG        QTY" dataDxfId="3"/>
    <tableColumn id="6" xr3:uid="{CD88D89E-7CE7-45AA-A2B4-B6329F7F577C}" name="BOX       QTY" dataDxfId="2" dataCellStyle="Comma"/>
    <tableColumn id="7" xr3:uid="{9DB608D0-29E0-413B-893D-98A91669711F}" name="LIST     PRICE" dataDxfId="1" dataCellStyle="Currency"/>
    <tableColumn id="8" xr3:uid="{642C75B0-3F57-4D76-9EEC-E06BB0863DF3}" name="INVOICE PRICE" dataDxfId="0" dataCellStyle="Currency">
      <calculatedColumnFormula>Table25[[#This Row],[LIST     PRICE]]*$F$9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7D90-946A-4FF0-998D-F62ED7039DD3}">
  <dimension ref="A1:H93"/>
  <sheetViews>
    <sheetView showGridLines="0" tabSelected="1" showWhiteSpace="0" zoomScale="120" zoomScaleNormal="120" workbookViewId="0">
      <selection activeCell="I11" sqref="I11"/>
    </sheetView>
  </sheetViews>
  <sheetFormatPr defaultColWidth="2.5546875" defaultRowHeight="14.4"/>
  <cols>
    <col min="1" max="1" width="15.5546875" style="33" customWidth="1"/>
    <col min="2" max="2" width="48.5546875" style="5" customWidth="1"/>
    <col min="3" max="3" width="15.5546875" style="34" customWidth="1"/>
    <col min="4" max="7" width="11.5546875" style="5" customWidth="1"/>
    <col min="8" max="8" width="9.33203125" style="1" customWidth="1"/>
    <col min="9" max="9" width="12.6640625" style="1" customWidth="1"/>
    <col min="10" max="16384" width="2.5546875" style="1"/>
  </cols>
  <sheetData>
    <row r="1" spans="1:8" ht="15" customHeight="1">
      <c r="A1" s="61"/>
      <c r="B1" s="61"/>
      <c r="C1" s="61"/>
      <c r="D1" s="61"/>
      <c r="E1" s="61"/>
      <c r="F1" s="61"/>
      <c r="G1" s="61"/>
    </row>
    <row r="2" spans="1:8" s="2" customFormat="1" ht="5.0999999999999996" customHeight="1">
      <c r="A2" s="9"/>
      <c r="B2" s="62" t="s">
        <v>0</v>
      </c>
      <c r="C2" s="10"/>
      <c r="D2" s="11"/>
      <c r="E2" s="11"/>
      <c r="F2" s="11"/>
      <c r="G2" s="12"/>
    </row>
    <row r="3" spans="1:8" ht="20.100000000000001" customHeight="1">
      <c r="A3" s="9"/>
      <c r="B3" s="62"/>
      <c r="C3" s="13"/>
      <c r="D3" s="63" t="s">
        <v>1</v>
      </c>
      <c r="E3" s="63"/>
      <c r="F3" s="63"/>
      <c r="G3" s="63"/>
    </row>
    <row r="4" spans="1:8" ht="20.100000000000001" customHeight="1">
      <c r="A4" s="9"/>
      <c r="B4" s="62"/>
      <c r="C4" s="13"/>
      <c r="D4" s="64" t="s">
        <v>171</v>
      </c>
      <c r="E4" s="64"/>
      <c r="F4" s="64"/>
      <c r="G4" s="64"/>
    </row>
    <row r="5" spans="1:8" ht="5.0999999999999996" customHeight="1">
      <c r="A5" s="9"/>
      <c r="B5" s="62"/>
      <c r="C5" s="13"/>
      <c r="D5" s="14"/>
      <c r="E5" s="15"/>
      <c r="F5" s="15"/>
      <c r="G5" s="15"/>
    </row>
    <row r="6" spans="1:8" s="3" customFormat="1" ht="20.100000000000001" customHeight="1">
      <c r="A6" s="16"/>
      <c r="B6" s="62"/>
      <c r="C6" s="17"/>
      <c r="D6" s="65" t="s">
        <v>2</v>
      </c>
      <c r="E6" s="65"/>
      <c r="F6" s="66">
        <v>44428</v>
      </c>
      <c r="G6" s="66"/>
    </row>
    <row r="7" spans="1:8" ht="20.100000000000001" customHeight="1">
      <c r="A7" s="18"/>
      <c r="B7" s="62"/>
      <c r="C7" s="13"/>
      <c r="D7" s="65" t="s">
        <v>3</v>
      </c>
      <c r="E7" s="65"/>
      <c r="F7" s="67" t="s">
        <v>170</v>
      </c>
      <c r="G7" s="67"/>
    </row>
    <row r="8" spans="1:8" ht="4.5" customHeight="1">
      <c r="A8" s="9"/>
      <c r="B8" s="62"/>
      <c r="C8" s="13"/>
      <c r="D8" s="19"/>
      <c r="E8" s="20"/>
      <c r="F8" s="21"/>
      <c r="G8" s="21"/>
    </row>
    <row r="9" spans="1:8" ht="15" customHeight="1">
      <c r="A9" s="22"/>
      <c r="B9" s="62"/>
      <c r="C9" s="13"/>
      <c r="D9" s="68" t="s">
        <v>4</v>
      </c>
      <c r="E9" s="68"/>
      <c r="F9" s="69">
        <v>1</v>
      </c>
      <c r="G9" s="69"/>
    </row>
    <row r="10" spans="1:8" ht="4.5" customHeight="1">
      <c r="A10" s="23"/>
      <c r="B10" s="62"/>
      <c r="C10" s="24"/>
      <c r="D10" s="23"/>
      <c r="E10" s="23"/>
      <c r="F10" s="23"/>
    </row>
    <row r="11" spans="1:8" ht="30" customHeight="1">
      <c r="A11" s="7" t="s">
        <v>5</v>
      </c>
      <c r="B11" s="7" t="s">
        <v>6</v>
      </c>
      <c r="C11" s="25" t="s">
        <v>7</v>
      </c>
      <c r="D11" s="7" t="s">
        <v>8</v>
      </c>
      <c r="E11" s="7" t="s">
        <v>9</v>
      </c>
      <c r="F11" s="7" t="s">
        <v>10</v>
      </c>
      <c r="G11" s="7" t="s">
        <v>11</v>
      </c>
    </row>
    <row r="12" spans="1:8" s="4" customFormat="1" ht="22.2" customHeight="1">
      <c r="A12" s="26">
        <v>50105</v>
      </c>
      <c r="B12" s="27" t="s">
        <v>12</v>
      </c>
      <c r="C12" s="28" t="s">
        <v>13</v>
      </c>
      <c r="D12" s="29">
        <v>20</v>
      </c>
      <c r="E12" s="30">
        <v>500</v>
      </c>
      <c r="F12" s="31">
        <v>2.19</v>
      </c>
      <c r="G12" s="8">
        <f>Table25[[#This Row],[LIST     PRICE]]*$F$9</f>
        <v>2.19</v>
      </c>
      <c r="H12" s="56"/>
    </row>
    <row r="13" spans="1:8" s="4" customFormat="1" ht="22.2" customHeight="1">
      <c r="A13" s="26">
        <v>50107</v>
      </c>
      <c r="B13" s="27" t="s">
        <v>14</v>
      </c>
      <c r="C13" s="28" t="s">
        <v>15</v>
      </c>
      <c r="D13" s="29">
        <v>20</v>
      </c>
      <c r="E13" s="30">
        <v>260</v>
      </c>
      <c r="F13" s="31">
        <v>2.75</v>
      </c>
      <c r="G13" s="8">
        <f>Table25[[#This Row],[LIST     PRICE]]*$F$9</f>
        <v>2.75</v>
      </c>
      <c r="H13" s="56"/>
    </row>
    <row r="14" spans="1:8" s="4" customFormat="1" ht="22.2" customHeight="1">
      <c r="A14" s="26">
        <v>50110</v>
      </c>
      <c r="B14" s="27" t="s">
        <v>16</v>
      </c>
      <c r="C14" s="28" t="s">
        <v>17</v>
      </c>
      <c r="D14" s="32">
        <v>10</v>
      </c>
      <c r="E14" s="30">
        <v>100</v>
      </c>
      <c r="F14" s="31">
        <v>12.34</v>
      </c>
      <c r="G14" s="8">
        <f>Table25[[#This Row],[LIST     PRICE]]*$F$9</f>
        <v>12.34</v>
      </c>
      <c r="H14" s="56"/>
    </row>
    <row r="15" spans="1:8" s="4" customFormat="1" ht="22.2" customHeight="1">
      <c r="A15" s="26">
        <v>50114</v>
      </c>
      <c r="B15" s="27" t="s">
        <v>18</v>
      </c>
      <c r="C15" s="28" t="s">
        <v>19</v>
      </c>
      <c r="D15" s="32">
        <v>10</v>
      </c>
      <c r="E15" s="30">
        <v>100</v>
      </c>
      <c r="F15" s="31">
        <v>16.87</v>
      </c>
      <c r="G15" s="8">
        <f>Table25[[#This Row],[LIST     PRICE]]*$F$9</f>
        <v>16.87</v>
      </c>
      <c r="H15" s="56"/>
    </row>
    <row r="16" spans="1:8" s="4" customFormat="1" ht="22.2" customHeight="1">
      <c r="A16" s="26">
        <v>50115</v>
      </c>
      <c r="B16" s="27" t="s">
        <v>20</v>
      </c>
      <c r="C16" s="28" t="s">
        <v>21</v>
      </c>
      <c r="D16" s="29">
        <v>10</v>
      </c>
      <c r="E16" s="30">
        <v>50</v>
      </c>
      <c r="F16" s="31">
        <v>23.84</v>
      </c>
      <c r="G16" s="8">
        <f>Table25[[#This Row],[LIST     PRICE]]*$F$9</f>
        <v>23.84</v>
      </c>
      <c r="H16" s="56"/>
    </row>
    <row r="17" spans="1:8" s="4" customFormat="1" ht="22.2" customHeight="1" thickBot="1">
      <c r="A17" s="35">
        <v>50120</v>
      </c>
      <c r="B17" s="36" t="s">
        <v>22</v>
      </c>
      <c r="C17" s="37" t="s">
        <v>23</v>
      </c>
      <c r="D17" s="38">
        <v>5</v>
      </c>
      <c r="E17" s="39">
        <v>25</v>
      </c>
      <c r="F17" s="40">
        <v>42.99</v>
      </c>
      <c r="G17" s="41">
        <f>Table25[[#This Row],[LIST     PRICE]]*$F$9</f>
        <v>42.99</v>
      </c>
      <c r="H17" s="56"/>
    </row>
    <row r="18" spans="1:8" s="4" customFormat="1" ht="22.2" customHeight="1">
      <c r="A18" s="26">
        <v>50117</v>
      </c>
      <c r="B18" s="27" t="s">
        <v>24</v>
      </c>
      <c r="C18" s="28" t="s">
        <v>25</v>
      </c>
      <c r="D18" s="32">
        <v>10</v>
      </c>
      <c r="E18" s="30">
        <v>100</v>
      </c>
      <c r="F18" s="31">
        <v>15.42</v>
      </c>
      <c r="G18" s="8">
        <f>Table25[[#This Row],[LIST     PRICE]]*$F$9</f>
        <v>15.42</v>
      </c>
      <c r="H18" s="56"/>
    </row>
    <row r="19" spans="1:8" s="4" customFormat="1" ht="22.2" customHeight="1" thickBot="1">
      <c r="A19" s="35">
        <v>50175</v>
      </c>
      <c r="B19" s="36" t="s">
        <v>26</v>
      </c>
      <c r="C19" s="37" t="s">
        <v>27</v>
      </c>
      <c r="D19" s="42">
        <v>10</v>
      </c>
      <c r="E19" s="39">
        <v>500</v>
      </c>
      <c r="F19" s="40">
        <v>5.1100000000000003</v>
      </c>
      <c r="G19" s="41">
        <f>Table25[[#This Row],[LIST     PRICE]]*$F$9</f>
        <v>5.1100000000000003</v>
      </c>
      <c r="H19" s="56"/>
    </row>
    <row r="20" spans="1:8" s="4" customFormat="1" ht="22.2" customHeight="1">
      <c r="A20" s="26">
        <v>50155</v>
      </c>
      <c r="B20" s="27" t="s">
        <v>28</v>
      </c>
      <c r="C20" s="28" t="s">
        <v>29</v>
      </c>
      <c r="D20" s="29">
        <v>10</v>
      </c>
      <c r="E20" s="30">
        <v>500</v>
      </c>
      <c r="F20" s="31">
        <v>2.29</v>
      </c>
      <c r="G20" s="8">
        <f>Table25[[#This Row],[LIST     PRICE]]*$F$9</f>
        <v>2.29</v>
      </c>
      <c r="H20" s="56"/>
    </row>
    <row r="21" spans="1:8" s="4" customFormat="1" ht="22.2" customHeight="1">
      <c r="A21" s="26">
        <v>50157</v>
      </c>
      <c r="B21" s="27" t="s">
        <v>30</v>
      </c>
      <c r="C21" s="28" t="s">
        <v>31</v>
      </c>
      <c r="D21" s="29">
        <v>10</v>
      </c>
      <c r="E21" s="30">
        <v>250</v>
      </c>
      <c r="F21" s="31">
        <v>3.05</v>
      </c>
      <c r="G21" s="8">
        <f>Table25[[#This Row],[LIST     PRICE]]*$F$9</f>
        <v>3.05</v>
      </c>
      <c r="H21" s="56"/>
    </row>
    <row r="22" spans="1:8" s="4" customFormat="1" ht="22.2" customHeight="1">
      <c r="A22" s="26">
        <v>50158</v>
      </c>
      <c r="B22" s="27" t="s">
        <v>32</v>
      </c>
      <c r="C22" s="28" t="s">
        <v>33</v>
      </c>
      <c r="D22" s="29">
        <v>10</v>
      </c>
      <c r="E22" s="30">
        <v>100</v>
      </c>
      <c r="F22" s="31">
        <v>11.13</v>
      </c>
      <c r="G22" s="8">
        <f>Table25[[#This Row],[LIST     PRICE]]*$F$9</f>
        <v>11.13</v>
      </c>
      <c r="H22" s="56"/>
    </row>
    <row r="23" spans="1:8" s="4" customFormat="1" ht="22.2" customHeight="1">
      <c r="A23" s="50">
        <v>50159</v>
      </c>
      <c r="B23" s="52" t="s">
        <v>34</v>
      </c>
      <c r="C23" s="53" t="s">
        <v>35</v>
      </c>
      <c r="D23" s="51">
        <v>10</v>
      </c>
      <c r="E23" s="30">
        <v>100</v>
      </c>
      <c r="F23" s="31">
        <v>15.86</v>
      </c>
      <c r="G23" s="8">
        <f>Table25[[#This Row],[LIST     PRICE]]*$F$9</f>
        <v>15.86</v>
      </c>
      <c r="H23" s="56"/>
    </row>
    <row r="24" spans="1:8" s="4" customFormat="1" ht="22.2" customHeight="1">
      <c r="A24" s="50">
        <v>50151</v>
      </c>
      <c r="B24" s="52" t="s">
        <v>159</v>
      </c>
      <c r="C24" s="53" t="s">
        <v>160</v>
      </c>
      <c r="D24" s="51">
        <v>10</v>
      </c>
      <c r="E24" s="30">
        <v>50</v>
      </c>
      <c r="F24" s="31">
        <v>24.4</v>
      </c>
      <c r="G24" s="8">
        <f>Table25[[#This Row],[LIST     PRICE]]*$F$9</f>
        <v>24.4</v>
      </c>
      <c r="H24" s="56"/>
    </row>
    <row r="25" spans="1:8" s="4" customFormat="1" ht="22.2" customHeight="1" thickBot="1">
      <c r="A25" s="35">
        <v>50152</v>
      </c>
      <c r="B25" s="36" t="s">
        <v>161</v>
      </c>
      <c r="C25" s="37" t="s">
        <v>162</v>
      </c>
      <c r="D25" s="42">
        <v>5</v>
      </c>
      <c r="E25" s="39">
        <v>25</v>
      </c>
      <c r="F25" s="40">
        <v>49.28</v>
      </c>
      <c r="G25" s="41">
        <f>Table25[[#This Row],[LIST     PRICE]]*$F$9</f>
        <v>49.28</v>
      </c>
      <c r="H25" s="56"/>
    </row>
    <row r="26" spans="1:8" s="4" customFormat="1" ht="22.2" customHeight="1">
      <c r="A26" s="26">
        <v>50275</v>
      </c>
      <c r="B26" s="27" t="s">
        <v>36</v>
      </c>
      <c r="C26" s="28" t="s">
        <v>37</v>
      </c>
      <c r="D26" s="32">
        <v>10</v>
      </c>
      <c r="E26" s="30">
        <v>500</v>
      </c>
      <c r="F26" s="31">
        <v>3.31</v>
      </c>
      <c r="G26" s="8">
        <f>Table25[[#This Row],[LIST     PRICE]]*$F$9</f>
        <v>3.31</v>
      </c>
      <c r="H26" s="56"/>
    </row>
    <row r="27" spans="1:8" s="4" customFormat="1" ht="22.2" customHeight="1">
      <c r="A27" s="26">
        <v>50215</v>
      </c>
      <c r="B27" s="27" t="s">
        <v>38</v>
      </c>
      <c r="C27" s="28" t="s">
        <v>39</v>
      </c>
      <c r="D27" s="29">
        <v>10</v>
      </c>
      <c r="E27" s="30">
        <v>100</v>
      </c>
      <c r="F27" s="31">
        <v>10.86</v>
      </c>
      <c r="G27" s="8">
        <f>Table25[[#This Row],[LIST     PRICE]]*$F$9</f>
        <v>10.86</v>
      </c>
      <c r="H27" s="56"/>
    </row>
    <row r="28" spans="1:8" s="4" customFormat="1" ht="22.2" customHeight="1">
      <c r="A28" s="26">
        <v>50217</v>
      </c>
      <c r="B28" s="27" t="s">
        <v>40</v>
      </c>
      <c r="C28" s="28" t="s">
        <v>41</v>
      </c>
      <c r="D28" s="29">
        <v>10</v>
      </c>
      <c r="E28" s="30">
        <v>100</v>
      </c>
      <c r="F28" s="31">
        <v>10.86</v>
      </c>
      <c r="G28" s="8">
        <f>Table25[[#This Row],[LIST     PRICE]]*$F$9</f>
        <v>10.86</v>
      </c>
      <c r="H28" s="56"/>
    </row>
    <row r="29" spans="1:8" s="4" customFormat="1" ht="22.2" customHeight="1">
      <c r="A29" s="26">
        <v>50245</v>
      </c>
      <c r="B29" s="27" t="s">
        <v>42</v>
      </c>
      <c r="C29" s="28" t="s">
        <v>43</v>
      </c>
      <c r="D29" s="29">
        <v>10</v>
      </c>
      <c r="E29" s="30">
        <v>100</v>
      </c>
      <c r="F29" s="31">
        <v>18.39</v>
      </c>
      <c r="G29" s="8">
        <f>Table25[[#This Row],[LIST     PRICE]]*$F$9</f>
        <v>18.39</v>
      </c>
      <c r="H29" s="56"/>
    </row>
    <row r="30" spans="1:8" s="4" customFormat="1" ht="22.2" customHeight="1">
      <c r="A30" s="26">
        <v>50247</v>
      </c>
      <c r="B30" s="27" t="s">
        <v>44</v>
      </c>
      <c r="C30" s="28" t="s">
        <v>45</v>
      </c>
      <c r="D30" s="29">
        <v>10</v>
      </c>
      <c r="E30" s="30">
        <v>100</v>
      </c>
      <c r="F30" s="31">
        <v>18.39</v>
      </c>
      <c r="G30" s="8">
        <f>Table25[[#This Row],[LIST     PRICE]]*$F$9</f>
        <v>18.39</v>
      </c>
      <c r="H30" s="56"/>
    </row>
    <row r="31" spans="1:8" s="4" customFormat="1" ht="22.2" customHeight="1">
      <c r="A31" s="26">
        <v>50240</v>
      </c>
      <c r="B31" s="27" t="s">
        <v>46</v>
      </c>
      <c r="C31" s="28" t="s">
        <v>47</v>
      </c>
      <c r="D31" s="32">
        <v>10</v>
      </c>
      <c r="E31" s="30">
        <v>100</v>
      </c>
      <c r="F31" s="31">
        <v>12.33</v>
      </c>
      <c r="G31" s="8">
        <f>Table25[[#This Row],[LIST     PRICE]]*$F$9</f>
        <v>12.33</v>
      </c>
      <c r="H31" s="56"/>
    </row>
    <row r="32" spans="1:8" s="4" customFormat="1" ht="22.2" customHeight="1">
      <c r="A32" s="26">
        <v>50257</v>
      </c>
      <c r="B32" s="27" t="s">
        <v>48</v>
      </c>
      <c r="C32" s="28" t="s">
        <v>49</v>
      </c>
      <c r="D32" s="29">
        <v>10</v>
      </c>
      <c r="E32" s="30">
        <v>100</v>
      </c>
      <c r="F32" s="31">
        <v>14.12</v>
      </c>
      <c r="G32" s="8">
        <f>Table25[[#This Row],[LIST     PRICE]]*$F$9</f>
        <v>14.12</v>
      </c>
      <c r="H32" s="56"/>
    </row>
    <row r="33" spans="1:8" s="4" customFormat="1" ht="22.2" customHeight="1">
      <c r="A33" s="26">
        <v>50250</v>
      </c>
      <c r="B33" s="27" t="s">
        <v>50</v>
      </c>
      <c r="C33" s="28" t="s">
        <v>51</v>
      </c>
      <c r="D33" s="32">
        <v>10</v>
      </c>
      <c r="E33" s="30">
        <v>100</v>
      </c>
      <c r="F33" s="31">
        <v>17.440000000000001</v>
      </c>
      <c r="G33" s="8">
        <f>Table25[[#This Row],[LIST     PRICE]]*$F$9</f>
        <v>17.440000000000001</v>
      </c>
      <c r="H33" s="56"/>
    </row>
    <row r="34" spans="1:8" s="4" customFormat="1" ht="22.2" customHeight="1">
      <c r="A34" s="26">
        <v>50254</v>
      </c>
      <c r="B34" s="27" t="s">
        <v>52</v>
      </c>
      <c r="C34" s="28" t="s">
        <v>53</v>
      </c>
      <c r="D34" s="32">
        <v>10</v>
      </c>
      <c r="E34" s="30">
        <v>100</v>
      </c>
      <c r="F34" s="31">
        <v>17.440000000000001</v>
      </c>
      <c r="G34" s="8">
        <f>Table25[[#This Row],[LIST     PRICE]]*$F$9</f>
        <v>17.440000000000001</v>
      </c>
      <c r="H34" s="56"/>
    </row>
    <row r="35" spans="1:8" s="4" customFormat="1" ht="22.2" customHeight="1">
      <c r="A35" s="26">
        <v>50220</v>
      </c>
      <c r="B35" s="27" t="s">
        <v>54</v>
      </c>
      <c r="C35" s="28" t="s">
        <v>55</v>
      </c>
      <c r="D35" s="32">
        <v>10</v>
      </c>
      <c r="E35" s="30">
        <v>100</v>
      </c>
      <c r="F35" s="31">
        <v>39.340000000000003</v>
      </c>
      <c r="G35" s="8">
        <f>Table25[[#This Row],[LIST     PRICE]]*$F$9</f>
        <v>39.340000000000003</v>
      </c>
      <c r="H35" s="56"/>
    </row>
    <row r="36" spans="1:8" s="4" customFormat="1" ht="22.2" customHeight="1">
      <c r="A36" s="26">
        <v>50221</v>
      </c>
      <c r="B36" s="27" t="s">
        <v>56</v>
      </c>
      <c r="C36" s="28" t="s">
        <v>57</v>
      </c>
      <c r="D36" s="32">
        <v>10</v>
      </c>
      <c r="E36" s="30">
        <v>50</v>
      </c>
      <c r="F36" s="31">
        <v>39.340000000000003</v>
      </c>
      <c r="G36" s="8">
        <f>Table25[[#This Row],[LIST     PRICE]]*$F$9</f>
        <v>39.340000000000003</v>
      </c>
      <c r="H36" s="56"/>
    </row>
    <row r="37" spans="1:8" s="4" customFormat="1" ht="22.2" customHeight="1" thickBot="1">
      <c r="A37" s="35">
        <v>50225</v>
      </c>
      <c r="B37" s="36" t="s">
        <v>58</v>
      </c>
      <c r="C37" s="37" t="s">
        <v>59</v>
      </c>
      <c r="D37" s="38">
        <v>10</v>
      </c>
      <c r="E37" s="39">
        <v>50</v>
      </c>
      <c r="F37" s="40">
        <v>43.63</v>
      </c>
      <c r="G37" s="41">
        <f>Table25[[#This Row],[LIST     PRICE]]*$F$9</f>
        <v>43.63</v>
      </c>
      <c r="H37" s="56"/>
    </row>
    <row r="38" spans="1:8" s="4" customFormat="1" ht="22.2" customHeight="1">
      <c r="A38" s="26">
        <v>50305</v>
      </c>
      <c r="B38" s="27" t="s">
        <v>60</v>
      </c>
      <c r="C38" s="28" t="s">
        <v>61</v>
      </c>
      <c r="D38" s="32">
        <v>20</v>
      </c>
      <c r="E38" s="30">
        <v>500</v>
      </c>
      <c r="F38" s="31">
        <v>10.835634417981131</v>
      </c>
      <c r="G38" s="8">
        <f>Table25[[#This Row],[LIST     PRICE]]*$F$9</f>
        <v>10.835634417981131</v>
      </c>
      <c r="H38" s="56"/>
    </row>
    <row r="39" spans="1:8" s="4" customFormat="1" ht="22.2" customHeight="1">
      <c r="A39" s="26">
        <v>50307</v>
      </c>
      <c r="B39" s="27" t="s">
        <v>62</v>
      </c>
      <c r="C39" s="28" t="s">
        <v>63</v>
      </c>
      <c r="D39" s="32">
        <v>10</v>
      </c>
      <c r="E39" s="30">
        <v>250</v>
      </c>
      <c r="F39" s="31">
        <v>15.186101104502235</v>
      </c>
      <c r="G39" s="8">
        <f>Table25[[#This Row],[LIST     PRICE]]*$F$9</f>
        <v>15.186101104502235</v>
      </c>
      <c r="H39" s="56"/>
    </row>
    <row r="40" spans="1:8" s="4" customFormat="1" ht="22.2" customHeight="1" thickBot="1">
      <c r="A40" s="35">
        <v>50310</v>
      </c>
      <c r="B40" s="36" t="s">
        <v>64</v>
      </c>
      <c r="C40" s="37" t="s">
        <v>65</v>
      </c>
      <c r="D40" s="42">
        <v>10</v>
      </c>
      <c r="E40" s="39">
        <v>100</v>
      </c>
      <c r="F40" s="40">
        <v>25.075981894978774</v>
      </c>
      <c r="G40" s="41">
        <f>Table25[[#This Row],[LIST     PRICE]]*$F$9</f>
        <v>25.075981894978774</v>
      </c>
      <c r="H40" s="56"/>
    </row>
    <row r="41" spans="1:8" s="4" customFormat="1" ht="22.2" customHeight="1">
      <c r="A41" s="26">
        <v>50405</v>
      </c>
      <c r="B41" s="27" t="s">
        <v>66</v>
      </c>
      <c r="C41" s="28" t="s">
        <v>67</v>
      </c>
      <c r="D41" s="32">
        <v>20</v>
      </c>
      <c r="E41" s="30">
        <v>500</v>
      </c>
      <c r="F41" s="31">
        <v>2.76</v>
      </c>
      <c r="G41" s="8">
        <f>Table25[[#This Row],[LIST     PRICE]]*$F$9</f>
        <v>2.76</v>
      </c>
      <c r="H41" s="56"/>
    </row>
    <row r="42" spans="1:8" s="4" customFormat="1" ht="22.2" customHeight="1">
      <c r="A42" s="26">
        <v>50407</v>
      </c>
      <c r="B42" s="27" t="s">
        <v>68</v>
      </c>
      <c r="C42" s="28" t="s">
        <v>69</v>
      </c>
      <c r="D42" s="32">
        <v>10</v>
      </c>
      <c r="E42" s="30">
        <v>250</v>
      </c>
      <c r="F42" s="31">
        <v>4.7300000000000004</v>
      </c>
      <c r="G42" s="8">
        <f>Table25[[#This Row],[LIST     PRICE]]*$F$9</f>
        <v>4.7300000000000004</v>
      </c>
      <c r="H42" s="56"/>
    </row>
    <row r="43" spans="1:8" s="4" customFormat="1" ht="22.2" customHeight="1">
      <c r="A43" s="26">
        <v>50410</v>
      </c>
      <c r="B43" s="27" t="s">
        <v>70</v>
      </c>
      <c r="C43" s="28" t="s">
        <v>71</v>
      </c>
      <c r="D43" s="32">
        <v>10</v>
      </c>
      <c r="E43" s="30">
        <v>100</v>
      </c>
      <c r="F43" s="31">
        <v>21.15</v>
      </c>
      <c r="G43" s="8">
        <f>Table25[[#This Row],[LIST     PRICE]]*$F$9</f>
        <v>21.15</v>
      </c>
      <c r="H43" s="56"/>
    </row>
    <row r="44" spans="1:8" s="4" customFormat="1" ht="22.2" customHeight="1">
      <c r="A44" s="26">
        <v>50414</v>
      </c>
      <c r="B44" s="27" t="s">
        <v>72</v>
      </c>
      <c r="C44" s="28" t="s">
        <v>73</v>
      </c>
      <c r="D44" s="32">
        <v>10</v>
      </c>
      <c r="E44" s="30">
        <v>50</v>
      </c>
      <c r="F44" s="31">
        <v>34.61</v>
      </c>
      <c r="G44" s="8">
        <f>Table25[[#This Row],[LIST     PRICE]]*$F$9</f>
        <v>34.61</v>
      </c>
      <c r="H44" s="56"/>
    </row>
    <row r="45" spans="1:8" s="4" customFormat="1" ht="22.2" customHeight="1">
      <c r="A45" s="26">
        <v>50415</v>
      </c>
      <c r="B45" s="27" t="s">
        <v>74</v>
      </c>
      <c r="C45" s="28" t="s">
        <v>75</v>
      </c>
      <c r="D45" s="32">
        <v>10</v>
      </c>
      <c r="E45" s="30">
        <v>50</v>
      </c>
      <c r="F45" s="31">
        <v>42.69</v>
      </c>
      <c r="G45" s="8">
        <f>Table25[[#This Row],[LIST     PRICE]]*$F$9</f>
        <v>42.69</v>
      </c>
      <c r="H45" s="56"/>
    </row>
    <row r="46" spans="1:8" s="4" customFormat="1" ht="22.2" customHeight="1" thickBot="1">
      <c r="A46" s="35">
        <v>50420</v>
      </c>
      <c r="B46" s="36" t="s">
        <v>76</v>
      </c>
      <c r="C46" s="37" t="s">
        <v>77</v>
      </c>
      <c r="D46" s="42">
        <v>5</v>
      </c>
      <c r="E46" s="39">
        <v>25</v>
      </c>
      <c r="F46" s="40">
        <v>70.41</v>
      </c>
      <c r="G46" s="41">
        <f>Table25[[#This Row],[LIST     PRICE]]*$F$9</f>
        <v>70.41</v>
      </c>
      <c r="H46" s="56"/>
    </row>
    <row r="47" spans="1:8" s="4" customFormat="1" ht="22.2" customHeight="1" thickBot="1">
      <c r="A47" s="43">
        <v>50475</v>
      </c>
      <c r="B47" s="44" t="s">
        <v>78</v>
      </c>
      <c r="C47" s="45" t="s">
        <v>79</v>
      </c>
      <c r="D47" s="46">
        <v>10</v>
      </c>
      <c r="E47" s="47">
        <v>250</v>
      </c>
      <c r="F47" s="48">
        <v>11.24</v>
      </c>
      <c r="G47" s="49">
        <f>Table25[[#This Row],[LIST     PRICE]]*$F$9</f>
        <v>11.24</v>
      </c>
      <c r="H47" s="56"/>
    </row>
    <row r="48" spans="1:8" s="4" customFormat="1" ht="22.2" customHeight="1">
      <c r="A48" s="26">
        <v>50605</v>
      </c>
      <c r="B48" s="27" t="s">
        <v>80</v>
      </c>
      <c r="C48" s="28" t="s">
        <v>81</v>
      </c>
      <c r="D48" s="32">
        <v>20</v>
      </c>
      <c r="E48" s="30">
        <v>500</v>
      </c>
      <c r="F48" s="31">
        <v>3.38</v>
      </c>
      <c r="G48" s="8">
        <f>Table25[[#This Row],[LIST     PRICE]]*$F$9</f>
        <v>3.38</v>
      </c>
      <c r="H48" s="56"/>
    </row>
    <row r="49" spans="1:8" s="4" customFormat="1" ht="22.2" customHeight="1">
      <c r="A49" s="26">
        <v>50607</v>
      </c>
      <c r="B49" s="27" t="s">
        <v>82</v>
      </c>
      <c r="C49" s="28" t="s">
        <v>83</v>
      </c>
      <c r="D49" s="32">
        <v>20</v>
      </c>
      <c r="E49" s="30">
        <v>260</v>
      </c>
      <c r="F49" s="31">
        <v>5.87</v>
      </c>
      <c r="G49" s="8">
        <f>Table25[[#This Row],[LIST     PRICE]]*$F$9</f>
        <v>5.87</v>
      </c>
      <c r="H49" s="56"/>
    </row>
    <row r="50" spans="1:8" s="4" customFormat="1" ht="22.2" customHeight="1">
      <c r="A50" s="26">
        <v>50610</v>
      </c>
      <c r="B50" s="27" t="s">
        <v>84</v>
      </c>
      <c r="C50" s="28" t="s">
        <v>85</v>
      </c>
      <c r="D50" s="32">
        <v>10</v>
      </c>
      <c r="E50" s="30">
        <v>50</v>
      </c>
      <c r="F50" s="31">
        <v>14.1</v>
      </c>
      <c r="G50" s="8">
        <f>Table25[[#This Row],[LIST     PRICE]]*$F$9</f>
        <v>14.1</v>
      </c>
      <c r="H50" s="56"/>
    </row>
    <row r="51" spans="1:8" s="4" customFormat="1" ht="22.2" customHeight="1">
      <c r="A51" s="26">
        <v>50614</v>
      </c>
      <c r="B51" s="27" t="s">
        <v>86</v>
      </c>
      <c r="C51" s="28" t="s">
        <v>87</v>
      </c>
      <c r="D51" s="32">
        <v>10</v>
      </c>
      <c r="E51" s="30">
        <v>50</v>
      </c>
      <c r="F51" s="31">
        <v>31.56</v>
      </c>
      <c r="G51" s="8">
        <f>Table25[[#This Row],[LIST     PRICE]]*$F$9</f>
        <v>31.56</v>
      </c>
      <c r="H51" s="56"/>
    </row>
    <row r="52" spans="1:8" s="4" customFormat="1" ht="22.2" customHeight="1">
      <c r="A52" s="26">
        <v>50615</v>
      </c>
      <c r="B52" s="27" t="s">
        <v>88</v>
      </c>
      <c r="C52" s="28" t="s">
        <v>89</v>
      </c>
      <c r="D52" s="32">
        <v>10</v>
      </c>
      <c r="E52" s="30">
        <v>50</v>
      </c>
      <c r="F52" s="31">
        <v>45.72</v>
      </c>
      <c r="G52" s="8">
        <f>Table25[[#This Row],[LIST     PRICE]]*$F$9</f>
        <v>45.72</v>
      </c>
      <c r="H52" s="56"/>
    </row>
    <row r="53" spans="1:8" s="4" customFormat="1" ht="22.2" customHeight="1" thickBot="1">
      <c r="A53" s="35">
        <v>50620</v>
      </c>
      <c r="B53" s="36" t="s">
        <v>90</v>
      </c>
      <c r="C53" s="37" t="s">
        <v>91</v>
      </c>
      <c r="D53" s="42">
        <v>5</v>
      </c>
      <c r="E53" s="39">
        <v>25</v>
      </c>
      <c r="F53" s="40">
        <v>90.54</v>
      </c>
      <c r="G53" s="41">
        <f>Table25[[#This Row],[LIST     PRICE]]*$F$9</f>
        <v>90.54</v>
      </c>
      <c r="H53" s="56"/>
    </row>
    <row r="54" spans="1:8" s="4" customFormat="1" ht="22.2" customHeight="1">
      <c r="A54" s="26">
        <v>50705</v>
      </c>
      <c r="B54" s="27" t="s">
        <v>92</v>
      </c>
      <c r="C54" s="28" t="s">
        <v>93</v>
      </c>
      <c r="D54" s="32">
        <v>20</v>
      </c>
      <c r="E54" s="30">
        <v>500</v>
      </c>
      <c r="F54" s="31">
        <v>2.5299999999999998</v>
      </c>
      <c r="G54" s="8">
        <f>Table25[[#This Row],[LIST     PRICE]]*$F$9</f>
        <v>2.5299999999999998</v>
      </c>
      <c r="H54" s="56"/>
    </row>
    <row r="55" spans="1:8" s="4" customFormat="1" ht="22.2" customHeight="1">
      <c r="A55" s="26">
        <v>50707</v>
      </c>
      <c r="B55" s="27" t="s">
        <v>94</v>
      </c>
      <c r="C55" s="28" t="s">
        <v>95</v>
      </c>
      <c r="D55" s="32">
        <v>20</v>
      </c>
      <c r="E55" s="30">
        <v>260</v>
      </c>
      <c r="F55" s="31">
        <v>4.16</v>
      </c>
      <c r="G55" s="8">
        <f>Table25[[#This Row],[LIST     PRICE]]*$F$9</f>
        <v>4.16</v>
      </c>
      <c r="H55" s="56"/>
    </row>
    <row r="56" spans="1:8" s="4" customFormat="1" ht="22.2" customHeight="1">
      <c r="A56" s="26">
        <v>50710</v>
      </c>
      <c r="B56" s="27" t="s">
        <v>96</v>
      </c>
      <c r="C56" s="28" t="s">
        <v>97</v>
      </c>
      <c r="D56" s="32">
        <v>10</v>
      </c>
      <c r="E56" s="30">
        <v>100</v>
      </c>
      <c r="F56" s="31">
        <v>12.14</v>
      </c>
      <c r="G56" s="8">
        <f>Table25[[#This Row],[LIST     PRICE]]*$F$9</f>
        <v>12.14</v>
      </c>
      <c r="H56" s="56"/>
    </row>
    <row r="57" spans="1:8" s="4" customFormat="1" ht="22.2" customHeight="1">
      <c r="A57" s="26">
        <v>50714</v>
      </c>
      <c r="B57" s="27" t="s">
        <v>98</v>
      </c>
      <c r="C57" s="28" t="s">
        <v>99</v>
      </c>
      <c r="D57" s="32">
        <v>10</v>
      </c>
      <c r="E57" s="30">
        <v>100</v>
      </c>
      <c r="F57" s="31">
        <v>24.22</v>
      </c>
      <c r="G57" s="8">
        <f>Table25[[#This Row],[LIST     PRICE]]*$F$9</f>
        <v>24.22</v>
      </c>
      <c r="H57" s="56"/>
    </row>
    <row r="58" spans="1:8" s="4" customFormat="1" ht="22.2" customHeight="1">
      <c r="A58" s="26">
        <v>50715</v>
      </c>
      <c r="B58" s="27" t="s">
        <v>100</v>
      </c>
      <c r="C58" s="28" t="s">
        <v>101</v>
      </c>
      <c r="D58" s="32">
        <v>10</v>
      </c>
      <c r="E58" s="30">
        <v>50</v>
      </c>
      <c r="F58" s="31">
        <v>43.69</v>
      </c>
      <c r="G58" s="8">
        <f>Table25[[#This Row],[LIST     PRICE]]*$F$9</f>
        <v>43.69</v>
      </c>
      <c r="H58" s="56"/>
    </row>
    <row r="59" spans="1:8" s="4" customFormat="1" ht="22.2" customHeight="1" thickBot="1">
      <c r="A59" s="35">
        <v>50720</v>
      </c>
      <c r="B59" s="36" t="s">
        <v>102</v>
      </c>
      <c r="C59" s="37" t="s">
        <v>103</v>
      </c>
      <c r="D59" s="42">
        <v>5</v>
      </c>
      <c r="E59" s="39">
        <v>25</v>
      </c>
      <c r="F59" s="40">
        <v>83.81</v>
      </c>
      <c r="G59" s="41">
        <f>Table25[[#This Row],[LIST     PRICE]]*$F$9</f>
        <v>83.81</v>
      </c>
      <c r="H59" s="56"/>
    </row>
    <row r="60" spans="1:8" s="4" customFormat="1" ht="22.2" customHeight="1" thickBot="1">
      <c r="A60" s="43">
        <v>50775</v>
      </c>
      <c r="B60" s="44" t="s">
        <v>104</v>
      </c>
      <c r="C60" s="45" t="s">
        <v>105</v>
      </c>
      <c r="D60" s="46">
        <v>10</v>
      </c>
      <c r="E60" s="47">
        <v>250</v>
      </c>
      <c r="F60" s="48">
        <v>9.58</v>
      </c>
      <c r="G60" s="49">
        <f>Table25[[#This Row],[LIST     PRICE]]*$F$9</f>
        <v>9.58</v>
      </c>
      <c r="H60" s="56"/>
    </row>
    <row r="61" spans="1:8" s="4" customFormat="1" ht="22.2" customHeight="1">
      <c r="A61" s="26">
        <v>51405</v>
      </c>
      <c r="B61" s="27" t="s">
        <v>106</v>
      </c>
      <c r="C61" s="28" t="s">
        <v>107</v>
      </c>
      <c r="D61" s="32">
        <v>20</v>
      </c>
      <c r="E61" s="30">
        <v>500</v>
      </c>
      <c r="F61" s="31">
        <v>3.42</v>
      </c>
      <c r="G61" s="8">
        <f>Table25[[#This Row],[LIST     PRICE]]*$F$9</f>
        <v>3.42</v>
      </c>
      <c r="H61" s="56"/>
    </row>
    <row r="62" spans="1:8" s="4" customFormat="1" ht="22.2" customHeight="1">
      <c r="A62" s="26">
        <v>51407</v>
      </c>
      <c r="B62" s="27" t="s">
        <v>108</v>
      </c>
      <c r="C62" s="28" t="s">
        <v>109</v>
      </c>
      <c r="D62" s="32">
        <v>20</v>
      </c>
      <c r="E62" s="30">
        <v>260</v>
      </c>
      <c r="F62" s="31">
        <v>6.09</v>
      </c>
      <c r="G62" s="8">
        <f>Table25[[#This Row],[LIST     PRICE]]*$F$9</f>
        <v>6.09</v>
      </c>
      <c r="H62" s="56"/>
    </row>
    <row r="63" spans="1:8" s="4" customFormat="1" ht="22.2" customHeight="1">
      <c r="A63" s="26">
        <v>51410</v>
      </c>
      <c r="B63" s="27" t="s">
        <v>110</v>
      </c>
      <c r="C63" s="28" t="s">
        <v>111</v>
      </c>
      <c r="D63" s="32">
        <v>10</v>
      </c>
      <c r="E63" s="30">
        <v>100</v>
      </c>
      <c r="F63" s="31">
        <v>31.86</v>
      </c>
      <c r="G63" s="8">
        <f>Table25[[#This Row],[LIST     PRICE]]*$F$9</f>
        <v>31.86</v>
      </c>
      <c r="H63" s="56"/>
    </row>
    <row r="64" spans="1:8" s="4" customFormat="1" ht="22.2" customHeight="1">
      <c r="A64" s="26">
        <v>51414</v>
      </c>
      <c r="B64" s="27" t="s">
        <v>112</v>
      </c>
      <c r="C64" s="28" t="s">
        <v>113</v>
      </c>
      <c r="D64" s="32">
        <v>10</v>
      </c>
      <c r="E64" s="30">
        <v>50</v>
      </c>
      <c r="F64" s="31">
        <v>48.9</v>
      </c>
      <c r="G64" s="8">
        <f>Table25[[#This Row],[LIST     PRICE]]*$F$9</f>
        <v>48.9</v>
      </c>
      <c r="H64" s="56"/>
    </row>
    <row r="65" spans="1:8" s="4" customFormat="1" ht="22.2" customHeight="1">
      <c r="A65" s="26">
        <v>51415</v>
      </c>
      <c r="B65" s="27" t="s">
        <v>114</v>
      </c>
      <c r="C65" s="28" t="s">
        <v>115</v>
      </c>
      <c r="D65" s="32">
        <v>5</v>
      </c>
      <c r="E65" s="30">
        <v>25</v>
      </c>
      <c r="F65" s="31">
        <v>63.69</v>
      </c>
      <c r="G65" s="8">
        <f>Table25[[#This Row],[LIST     PRICE]]*$F$9</f>
        <v>63.69</v>
      </c>
      <c r="H65" s="56"/>
    </row>
    <row r="66" spans="1:8" s="4" customFormat="1" ht="22.2" customHeight="1" thickBot="1">
      <c r="A66" s="35">
        <v>51420</v>
      </c>
      <c r="B66" s="36" t="s">
        <v>116</v>
      </c>
      <c r="C66" s="37" t="s">
        <v>117</v>
      </c>
      <c r="D66" s="42">
        <v>5</v>
      </c>
      <c r="E66" s="39">
        <v>25</v>
      </c>
      <c r="F66" s="40">
        <v>102.99</v>
      </c>
      <c r="G66" s="41">
        <f>Table25[[#This Row],[LIST     PRICE]]*$F$9</f>
        <v>102.99</v>
      </c>
      <c r="H66" s="56"/>
    </row>
    <row r="67" spans="1:8" s="4" customFormat="1" ht="22.2" customHeight="1">
      <c r="A67" s="26">
        <v>51473</v>
      </c>
      <c r="B67" s="27" t="s">
        <v>118</v>
      </c>
      <c r="C67" s="28" t="s">
        <v>119</v>
      </c>
      <c r="D67" s="32">
        <v>20</v>
      </c>
      <c r="E67" s="30">
        <v>260</v>
      </c>
      <c r="F67" s="31">
        <v>6.27</v>
      </c>
      <c r="G67" s="8">
        <f>Table25[[#This Row],[LIST     PRICE]]*$F$9</f>
        <v>6.27</v>
      </c>
      <c r="H67" s="56"/>
    </row>
    <row r="68" spans="1:8" s="4" customFormat="1" ht="22.2" customHeight="1">
      <c r="A68" s="26">
        <v>51471</v>
      </c>
      <c r="B68" s="27" t="s">
        <v>120</v>
      </c>
      <c r="C68" s="28" t="s">
        <v>121</v>
      </c>
      <c r="D68" s="32">
        <v>20</v>
      </c>
      <c r="E68" s="30">
        <v>260</v>
      </c>
      <c r="F68" s="31">
        <v>6.61</v>
      </c>
      <c r="G68" s="8">
        <f>Table25[[#This Row],[LIST     PRICE]]*$F$9</f>
        <v>6.61</v>
      </c>
      <c r="H68" s="56"/>
    </row>
    <row r="69" spans="1:8" s="4" customFormat="1" ht="22.2" customHeight="1">
      <c r="A69" s="26">
        <v>51476</v>
      </c>
      <c r="B69" s="27" t="s">
        <v>122</v>
      </c>
      <c r="C69" s="28" t="s">
        <v>123</v>
      </c>
      <c r="D69" s="32">
        <v>20</v>
      </c>
      <c r="E69" s="30">
        <v>260</v>
      </c>
      <c r="F69" s="31">
        <v>8.59</v>
      </c>
      <c r="G69" s="8">
        <f>Table25[[#This Row],[LIST     PRICE]]*$F$9</f>
        <v>8.59</v>
      </c>
      <c r="H69" s="56"/>
    </row>
    <row r="70" spans="1:8" s="4" customFormat="1" ht="22.2" customHeight="1">
      <c r="A70" s="26">
        <v>51475</v>
      </c>
      <c r="B70" s="27" t="s">
        <v>124</v>
      </c>
      <c r="C70" s="28" t="s">
        <v>125</v>
      </c>
      <c r="D70" s="32">
        <v>5</v>
      </c>
      <c r="E70" s="30">
        <v>25</v>
      </c>
      <c r="F70" s="31">
        <v>36.19</v>
      </c>
      <c r="G70" s="8">
        <f>Table25[[#This Row],[LIST     PRICE]]*$F$9</f>
        <v>36.19</v>
      </c>
      <c r="H70" s="56"/>
    </row>
    <row r="71" spans="1:8" s="4" customFormat="1" ht="22.2" customHeight="1">
      <c r="A71" s="26">
        <v>51477</v>
      </c>
      <c r="B71" s="27" t="s">
        <v>126</v>
      </c>
      <c r="C71" s="28" t="s">
        <v>127</v>
      </c>
      <c r="D71" s="32">
        <v>5</v>
      </c>
      <c r="E71" s="30">
        <v>25</v>
      </c>
      <c r="F71" s="31">
        <v>34.53</v>
      </c>
      <c r="G71" s="8">
        <f>Table25[[#This Row],[LIST     PRICE]]*$F$9</f>
        <v>34.53</v>
      </c>
      <c r="H71" s="56"/>
    </row>
    <row r="72" spans="1:8" s="4" customFormat="1" ht="22.2" customHeight="1">
      <c r="A72" s="26">
        <v>51490</v>
      </c>
      <c r="B72" s="27" t="s">
        <v>128</v>
      </c>
      <c r="C72" s="28" t="s">
        <v>129</v>
      </c>
      <c r="D72" s="32">
        <v>5</v>
      </c>
      <c r="E72" s="30">
        <v>25</v>
      </c>
      <c r="F72" s="31">
        <v>88.32</v>
      </c>
      <c r="G72" s="8">
        <f>Table25[[#This Row],[LIST     PRICE]]*$F$9</f>
        <v>88.32</v>
      </c>
      <c r="H72" s="56"/>
    </row>
    <row r="73" spans="1:8" s="4" customFormat="1" ht="22.2" customHeight="1">
      <c r="A73" s="26">
        <v>51491</v>
      </c>
      <c r="B73" s="27" t="s">
        <v>130</v>
      </c>
      <c r="C73" s="28" t="s">
        <v>131</v>
      </c>
      <c r="D73" s="32">
        <v>5</v>
      </c>
      <c r="E73" s="30">
        <v>25</v>
      </c>
      <c r="F73" s="31">
        <v>78.599999999999994</v>
      </c>
      <c r="G73" s="8">
        <f>Table25[[#This Row],[LIST     PRICE]]*$F$9</f>
        <v>78.599999999999994</v>
      </c>
      <c r="H73" s="56"/>
    </row>
    <row r="74" spans="1:8" s="4" customFormat="1" ht="22.2" customHeight="1">
      <c r="A74" s="26">
        <v>51474</v>
      </c>
      <c r="B74" s="27" t="s">
        <v>132</v>
      </c>
      <c r="C74" s="28" t="s">
        <v>133</v>
      </c>
      <c r="D74" s="32">
        <v>5</v>
      </c>
      <c r="E74" s="30">
        <v>25</v>
      </c>
      <c r="F74" s="31">
        <v>83.04</v>
      </c>
      <c r="G74" s="8">
        <f>Table25[[#This Row],[LIST     PRICE]]*$F$9</f>
        <v>83.04</v>
      </c>
      <c r="H74" s="56"/>
    </row>
    <row r="75" spans="1:8" s="4" customFormat="1" ht="22.2" customHeight="1">
      <c r="A75" s="26">
        <v>51494</v>
      </c>
      <c r="B75" s="27" t="s">
        <v>134</v>
      </c>
      <c r="C75" s="28" t="s">
        <v>135</v>
      </c>
      <c r="D75" s="32">
        <v>5</v>
      </c>
      <c r="E75" s="30">
        <v>25</v>
      </c>
      <c r="F75" s="31">
        <v>79.28</v>
      </c>
      <c r="G75" s="8">
        <f>Table25[[#This Row],[LIST     PRICE]]*$F$9</f>
        <v>79.28</v>
      </c>
      <c r="H75" s="56"/>
    </row>
    <row r="76" spans="1:8" s="4" customFormat="1" ht="22.2" customHeight="1">
      <c r="A76" s="26">
        <v>51495</v>
      </c>
      <c r="B76" s="27" t="s">
        <v>136</v>
      </c>
      <c r="C76" s="28" t="s">
        <v>137</v>
      </c>
      <c r="D76" s="32">
        <v>5</v>
      </c>
      <c r="E76" s="30">
        <v>25</v>
      </c>
      <c r="F76" s="31">
        <v>72.53</v>
      </c>
      <c r="G76" s="8">
        <f>Table25[[#This Row],[LIST     PRICE]]*$F$9</f>
        <v>72.53</v>
      </c>
      <c r="H76" s="56"/>
    </row>
    <row r="77" spans="1:8" s="4" customFormat="1" ht="22.2" customHeight="1">
      <c r="A77" s="26">
        <v>51435</v>
      </c>
      <c r="B77" s="27" t="s">
        <v>138</v>
      </c>
      <c r="C77" s="28" t="s">
        <v>139</v>
      </c>
      <c r="D77" s="32">
        <v>5</v>
      </c>
      <c r="E77" s="30">
        <v>25</v>
      </c>
      <c r="F77" s="31">
        <v>103.29</v>
      </c>
      <c r="G77" s="8">
        <f>Table25[[#This Row],[LIST     PRICE]]*$F$9</f>
        <v>103.29</v>
      </c>
      <c r="H77" s="56"/>
    </row>
    <row r="78" spans="1:8" s="4" customFormat="1" ht="22.2" customHeight="1" thickBot="1">
      <c r="A78" s="35">
        <v>51472</v>
      </c>
      <c r="B78" s="36" t="s">
        <v>140</v>
      </c>
      <c r="C78" s="37" t="s">
        <v>141</v>
      </c>
      <c r="D78" s="42">
        <v>5</v>
      </c>
      <c r="E78" s="39">
        <v>25</v>
      </c>
      <c r="F78" s="40">
        <v>116.46</v>
      </c>
      <c r="G78" s="41">
        <f>Table25[[#This Row],[LIST     PRICE]]*$F$9</f>
        <v>116.46</v>
      </c>
      <c r="H78" s="56"/>
    </row>
    <row r="79" spans="1:8" s="4" customFormat="1" ht="22.2" customHeight="1" thickBot="1">
      <c r="A79" s="43">
        <v>51577</v>
      </c>
      <c r="B79" s="44" t="s">
        <v>142</v>
      </c>
      <c r="C79" s="45" t="s">
        <v>143</v>
      </c>
      <c r="D79" s="46">
        <v>25</v>
      </c>
      <c r="E79" s="47">
        <v>250</v>
      </c>
      <c r="F79" s="48">
        <v>9.92</v>
      </c>
      <c r="G79" s="49">
        <f>Table25[[#This Row],[LIST     PRICE]]*$F$9</f>
        <v>9.92</v>
      </c>
      <c r="H79" s="56"/>
    </row>
    <row r="80" spans="1:8" s="4" customFormat="1" ht="22.2" customHeight="1">
      <c r="A80" s="26">
        <v>52705</v>
      </c>
      <c r="B80" s="27" t="s">
        <v>144</v>
      </c>
      <c r="C80" s="28" t="s">
        <v>145</v>
      </c>
      <c r="D80" s="32">
        <v>20</v>
      </c>
      <c r="E80" s="30">
        <v>500</v>
      </c>
      <c r="F80" s="31">
        <v>6.78</v>
      </c>
      <c r="G80" s="8">
        <f>Table25[[#This Row],[LIST     PRICE]]*$F$9</f>
        <v>6.78</v>
      </c>
      <c r="H80" s="56"/>
    </row>
    <row r="81" spans="1:8" s="4" customFormat="1" ht="22.2" customHeight="1">
      <c r="A81" s="26">
        <v>52707</v>
      </c>
      <c r="B81" s="27" t="s">
        <v>146</v>
      </c>
      <c r="C81" s="28" t="s">
        <v>147</v>
      </c>
      <c r="D81" s="32">
        <v>20</v>
      </c>
      <c r="E81" s="30">
        <v>260</v>
      </c>
      <c r="F81" s="31">
        <v>9.59</v>
      </c>
      <c r="G81" s="8">
        <f>Table25[[#This Row],[LIST     PRICE]]*$F$9</f>
        <v>9.59</v>
      </c>
      <c r="H81" s="56"/>
    </row>
    <row r="82" spans="1:8" s="4" customFormat="1" ht="22.2" customHeight="1">
      <c r="A82" s="26">
        <v>52905</v>
      </c>
      <c r="B82" s="27" t="s">
        <v>148</v>
      </c>
      <c r="C82" s="28" t="s">
        <v>149</v>
      </c>
      <c r="D82" s="32">
        <v>10</v>
      </c>
      <c r="E82" s="30">
        <v>500</v>
      </c>
      <c r="F82" s="31">
        <v>3.16</v>
      </c>
      <c r="G82" s="8">
        <f>Table25[[#This Row],[LIST     PRICE]]*$F$9</f>
        <v>3.16</v>
      </c>
      <c r="H82" s="56"/>
    </row>
    <row r="83" spans="1:8" s="4" customFormat="1" ht="21.6" customHeight="1" thickBot="1">
      <c r="A83" s="35">
        <v>52907</v>
      </c>
      <c r="B83" s="36" t="s">
        <v>150</v>
      </c>
      <c r="C83" s="37" t="s">
        <v>151</v>
      </c>
      <c r="D83" s="42">
        <v>10</v>
      </c>
      <c r="E83" s="39">
        <v>250</v>
      </c>
      <c r="F83" s="40">
        <v>4.95</v>
      </c>
      <c r="G83" s="41">
        <f>Table25[[#This Row],[LIST     PRICE]]*$F$9</f>
        <v>4.95</v>
      </c>
      <c r="H83" s="56"/>
    </row>
    <row r="84" spans="1:8" ht="21.6" customHeight="1" thickBot="1">
      <c r="A84" s="43">
        <v>53015</v>
      </c>
      <c r="B84" s="44" t="s">
        <v>168</v>
      </c>
      <c r="C84" s="45" t="s">
        <v>152</v>
      </c>
      <c r="D84" s="46" t="s">
        <v>156</v>
      </c>
      <c r="E84" s="47">
        <v>10</v>
      </c>
      <c r="F84" s="48">
        <v>38.735366429366465</v>
      </c>
      <c r="G84" s="49">
        <f>Table25[[#This Row],[LIST     PRICE]]*$F$9</f>
        <v>38.735366429366465</v>
      </c>
      <c r="H84" s="56"/>
    </row>
    <row r="85" spans="1:8" ht="21.6" customHeight="1" thickBot="1">
      <c r="A85" s="43">
        <v>53026</v>
      </c>
      <c r="B85" s="44" t="s">
        <v>169</v>
      </c>
      <c r="C85" s="45" t="s">
        <v>153</v>
      </c>
      <c r="D85" s="46" t="s">
        <v>156</v>
      </c>
      <c r="E85" s="47">
        <v>10</v>
      </c>
      <c r="F85" s="48">
        <v>37.89769893071955</v>
      </c>
      <c r="G85" s="49">
        <f>Table25[[#This Row],[LIST     PRICE]]*$F$9</f>
        <v>37.89769893071955</v>
      </c>
      <c r="H85" s="56"/>
    </row>
    <row r="86" spans="1:8" ht="21.6" customHeight="1" thickBot="1">
      <c r="A86" s="43">
        <v>53056</v>
      </c>
      <c r="B86" s="44" t="s">
        <v>157</v>
      </c>
      <c r="C86" s="45" t="s">
        <v>158</v>
      </c>
      <c r="D86" s="46" t="s">
        <v>156</v>
      </c>
      <c r="E86" s="47">
        <v>25</v>
      </c>
      <c r="F86" s="48">
        <v>7.96</v>
      </c>
      <c r="G86" s="49">
        <f>Table25[[#This Row],[LIST     PRICE]]*$F$9</f>
        <v>7.96</v>
      </c>
      <c r="H86" s="56"/>
    </row>
    <row r="87" spans="1:8" ht="21.6" customHeight="1">
      <c r="A87" s="50">
        <v>55305</v>
      </c>
      <c r="B87" s="52" t="s">
        <v>163</v>
      </c>
      <c r="C87" s="53" t="s">
        <v>164</v>
      </c>
      <c r="D87" s="54">
        <v>10</v>
      </c>
      <c r="E87" s="30">
        <v>200</v>
      </c>
      <c r="F87" s="31">
        <v>14.57</v>
      </c>
      <c r="G87" s="8">
        <f>Table25[[#This Row],[LIST     PRICE]]*$F$9</f>
        <v>14.57</v>
      </c>
      <c r="H87" s="56"/>
    </row>
    <row r="88" spans="1:8" ht="21.6" customHeight="1">
      <c r="A88" s="50">
        <v>55307</v>
      </c>
      <c r="B88" s="52" t="s">
        <v>165</v>
      </c>
      <c r="C88" s="53" t="s">
        <v>166</v>
      </c>
      <c r="D88" s="54">
        <v>10</v>
      </c>
      <c r="E88" s="30">
        <v>200</v>
      </c>
      <c r="F88" s="31">
        <v>14.72</v>
      </c>
      <c r="G88" s="8">
        <f>Table25[[#This Row],[LIST     PRICE]]*$F$9</f>
        <v>14.72</v>
      </c>
      <c r="H88" s="56"/>
    </row>
    <row r="89" spans="1:8" ht="9" customHeight="1">
      <c r="A89" s="26"/>
      <c r="B89" s="27"/>
      <c r="C89" s="28"/>
      <c r="D89" s="32"/>
      <c r="E89" s="30"/>
      <c r="F89" s="31"/>
      <c r="G89" s="8"/>
    </row>
    <row r="90" spans="1:8" ht="14.4" customHeight="1">
      <c r="A90" s="59" t="s">
        <v>154</v>
      </c>
      <c r="B90" s="60"/>
      <c r="C90" s="60"/>
      <c r="D90" s="60"/>
      <c r="E90" s="60"/>
      <c r="F90" s="60"/>
      <c r="G90" s="60"/>
    </row>
    <row r="91" spans="1:8" ht="14.4" customHeight="1">
      <c r="A91" s="60"/>
      <c r="B91" s="60"/>
      <c r="C91" s="60"/>
      <c r="D91" s="60"/>
      <c r="E91" s="60"/>
      <c r="F91" s="60"/>
      <c r="G91" s="60"/>
    </row>
    <row r="92" spans="1:8" ht="4.2" customHeight="1">
      <c r="B92" s="55"/>
      <c r="C92" s="55"/>
      <c r="D92" s="55"/>
      <c r="E92" s="55"/>
      <c r="F92" s="55"/>
      <c r="G92" s="55"/>
    </row>
    <row r="93" spans="1:8" ht="14.4" customHeight="1">
      <c r="A93" s="57" t="s">
        <v>167</v>
      </c>
      <c r="B93" s="58"/>
      <c r="C93" s="58"/>
      <c r="D93" s="58"/>
      <c r="E93" s="58"/>
      <c r="G93" s="6" t="s">
        <v>155</v>
      </c>
    </row>
  </sheetData>
  <sheetProtection algorithmName="SHA-512" hashValue="a2l0IIddniDYUW72MXxjv+qoIF8h/aPDHwB+soWVPj0ahBs1CIQmOHyiByk8fXhq8N/+XQm3HK+I15BaVgBAow==" saltValue="J+tY9kZYIuIXU5DSSzAmWQ==" spinCount="100000" sheet="1" objects="1" scenarios="1"/>
  <protectedRanges>
    <protectedRange password="F622" sqref="F9" name="Range1_1"/>
  </protectedRanges>
  <mergeCells count="12">
    <mergeCell ref="A93:E93"/>
    <mergeCell ref="A90:G91"/>
    <mergeCell ref="A1:G1"/>
    <mergeCell ref="B2:B10"/>
    <mergeCell ref="D3:G3"/>
    <mergeCell ref="D4:G4"/>
    <mergeCell ref="D6:E6"/>
    <mergeCell ref="F6:G6"/>
    <mergeCell ref="D7:E7"/>
    <mergeCell ref="F7:G7"/>
    <mergeCell ref="D9:E9"/>
    <mergeCell ref="F9:G9"/>
  </mergeCells>
  <hyperlinks>
    <hyperlink ref="B2" r:id="rId1" xr:uid="{7F7EDD49-4AA9-461B-B780-8AC409951F1C}"/>
  </hyperlinks>
  <printOptions horizontalCentered="1"/>
  <pageMargins left="0.5" right="0.5" top="0.5" bottom="0.75" header="0" footer="0.3"/>
  <pageSetup scale="75" fitToHeight="2" orientation="portrait" r:id="rId2"/>
  <headerFooter>
    <oddFooter>&amp;L&amp;"Mazzard H,Regular"&amp;12 800-521-7488&amp;C&amp;"Mazzard H,Bold"&amp;12genovaproducts.com&amp;R&amp;"Mazzard H,Regular"&amp;12&amp;P</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CPF-2108</vt:lpstr>
      <vt:lpstr>'CPF-2108'!Print_Area</vt:lpstr>
      <vt:lpstr>'CPF-2108'!Print_Titles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Sanchez</dc:creator>
  <cp:lastModifiedBy>Lynne Strong</cp:lastModifiedBy>
  <cp:lastPrinted>2021-07-26T23:52:06Z</cp:lastPrinted>
  <dcterms:created xsi:type="dcterms:W3CDTF">2021-02-22T19:37:06Z</dcterms:created>
  <dcterms:modified xsi:type="dcterms:W3CDTF">2021-08-25T14:02:13Z</dcterms:modified>
</cp:coreProperties>
</file>