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d.docs.live.net/a0f72c5a5fd1a951/Sales Resources/Price Lists/Price Lists - Fittings/PVC DWV Fittings/PDF Price Lists - Current/"/>
    </mc:Choice>
  </mc:AlternateContent>
  <xr:revisionPtr revIDLastSave="26" documentId="13_ncr:1_{0B1AA8D9-50BA-4BE4-9A1F-1B4F8A197C02}" xr6:coauthVersionLast="47" xr6:coauthVersionMax="47" xr10:uidLastSave="{895E7D0A-BD1A-46A8-A8D1-95A2FF1CBE01}"/>
  <bookViews>
    <workbookView xWindow="-108" yWindow="-108" windowWidth="30936" windowHeight="12576" xr2:uid="{81914A5F-F1A8-4867-96D0-6323C904BAE0}"/>
  </bookViews>
  <sheets>
    <sheet name="PDF-2110" sheetId="3" r:id="rId1"/>
  </sheets>
  <definedNames>
    <definedName name="_xlnm.Print_Area" localSheetId="0">'PDF-2110'!$A$1:$G$201</definedName>
    <definedName name="_xlnm.Print_Titles" localSheetId="0">'PDF-2110'!$11:$11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7" i="3" l="1"/>
  <c r="G98" i="3"/>
  <c r="G99" i="3"/>
  <c r="G15" i="3" l="1"/>
  <c r="G17" i="3"/>
  <c r="G21" i="3"/>
  <c r="G23" i="3"/>
  <c r="G27" i="3"/>
  <c r="G29" i="3"/>
  <c r="G33" i="3"/>
  <c r="G35" i="3"/>
  <c r="G39" i="3"/>
  <c r="G41" i="3"/>
  <c r="G45" i="3"/>
  <c r="G47" i="3"/>
  <c r="G51" i="3"/>
  <c r="G53" i="3"/>
  <c r="G57" i="3"/>
  <c r="G59" i="3"/>
  <c r="G63" i="3"/>
  <c r="G65" i="3"/>
  <c r="G69" i="3"/>
  <c r="G71" i="3"/>
  <c r="G75" i="3"/>
  <c r="G77" i="3"/>
  <c r="G81" i="3"/>
  <c r="G83" i="3"/>
  <c r="G87" i="3"/>
  <c r="G89" i="3"/>
  <c r="G93" i="3"/>
  <c r="G95" i="3"/>
  <c r="G101" i="3"/>
  <c r="G103" i="3"/>
  <c r="G107" i="3"/>
  <c r="G109" i="3"/>
  <c r="G113" i="3"/>
  <c r="G115" i="3"/>
  <c r="G120" i="3"/>
  <c r="G121" i="3"/>
  <c r="G125" i="3"/>
  <c r="G126" i="3"/>
  <c r="G127" i="3"/>
  <c r="G131" i="3"/>
  <c r="G132" i="3"/>
  <c r="G133" i="3"/>
  <c r="G137" i="3"/>
  <c r="G138" i="3"/>
  <c r="G139" i="3"/>
  <c r="G143" i="3"/>
  <c r="G144" i="3"/>
  <c r="G145" i="3"/>
  <c r="G149" i="3"/>
  <c r="G150" i="3"/>
  <c r="G151" i="3"/>
  <c r="G155" i="3"/>
  <c r="G156" i="3"/>
  <c r="G157" i="3"/>
  <c r="G161" i="3"/>
  <c r="G162" i="3"/>
  <c r="G163" i="3"/>
  <c r="G167" i="3"/>
  <c r="G168" i="3"/>
  <c r="G169" i="3"/>
  <c r="G173" i="3"/>
  <c r="G174" i="3"/>
  <c r="G175" i="3"/>
  <c r="G179" i="3"/>
  <c r="G180" i="3"/>
  <c r="G181" i="3"/>
  <c r="G186" i="3"/>
  <c r="G187" i="3"/>
  <c r="G188" i="3"/>
  <c r="G194" i="3"/>
  <c r="G196" i="3"/>
  <c r="G195" i="3"/>
  <c r="G192" i="3"/>
  <c r="G191" i="3"/>
  <c r="G190" i="3"/>
  <c r="G189" i="3"/>
  <c r="G184" i="3"/>
  <c r="G183" i="3"/>
  <c r="G182" i="3"/>
  <c r="G178" i="3"/>
  <c r="G177" i="3"/>
  <c r="G176" i="3"/>
  <c r="G172" i="3"/>
  <c r="G171" i="3"/>
  <c r="G170" i="3"/>
  <c r="G166" i="3"/>
  <c r="G165" i="3"/>
  <c r="G164" i="3"/>
  <c r="G160" i="3"/>
  <c r="G159" i="3"/>
  <c r="G158" i="3"/>
  <c r="G154" i="3"/>
  <c r="G153" i="3"/>
  <c r="G152" i="3"/>
  <c r="G148" i="3"/>
  <c r="G147" i="3"/>
  <c r="G146" i="3"/>
  <c r="G142" i="3"/>
  <c r="G141" i="3"/>
  <c r="G140" i="3"/>
  <c r="G136" i="3"/>
  <c r="G135" i="3"/>
  <c r="G134" i="3"/>
  <c r="G130" i="3"/>
  <c r="G129" i="3"/>
  <c r="G128" i="3"/>
  <c r="G124" i="3"/>
  <c r="G123" i="3"/>
  <c r="G122" i="3"/>
  <c r="G118" i="3"/>
  <c r="G117" i="3"/>
  <c r="G116" i="3"/>
  <c r="G114" i="3"/>
  <c r="G112" i="3"/>
  <c r="G111" i="3"/>
  <c r="G110" i="3"/>
  <c r="G108" i="3"/>
  <c r="G106" i="3"/>
  <c r="G105" i="3"/>
  <c r="G104" i="3"/>
  <c r="G102" i="3"/>
  <c r="G100" i="3"/>
  <c r="G96" i="3"/>
  <c r="G94" i="3"/>
  <c r="G92" i="3"/>
  <c r="G91" i="3"/>
  <c r="G90" i="3"/>
  <c r="G88" i="3"/>
  <c r="G86" i="3"/>
  <c r="G85" i="3"/>
  <c r="G84" i="3"/>
  <c r="G82" i="3"/>
  <c r="G80" i="3"/>
  <c r="G79" i="3"/>
  <c r="G78" i="3"/>
  <c r="G76" i="3"/>
  <c r="G74" i="3"/>
  <c r="G73" i="3"/>
  <c r="G72" i="3"/>
  <c r="G70" i="3"/>
  <c r="G68" i="3"/>
  <c r="G67" i="3"/>
  <c r="G66" i="3"/>
  <c r="G64" i="3"/>
  <c r="G62" i="3"/>
  <c r="G61" i="3"/>
  <c r="G60" i="3"/>
  <c r="G58" i="3"/>
  <c r="G56" i="3"/>
  <c r="G55" i="3"/>
  <c r="G54" i="3"/>
  <c r="G52" i="3"/>
  <c r="G50" i="3"/>
  <c r="G49" i="3"/>
  <c r="G48" i="3"/>
  <c r="G46" i="3"/>
  <c r="G44" i="3"/>
  <c r="G43" i="3"/>
  <c r="G42" i="3"/>
  <c r="G40" i="3"/>
  <c r="G38" i="3"/>
  <c r="G37" i="3"/>
  <c r="G36" i="3"/>
  <c r="G34" i="3"/>
  <c r="G32" i="3"/>
  <c r="G31" i="3"/>
  <c r="G30" i="3"/>
  <c r="G28" i="3"/>
  <c r="G26" i="3"/>
  <c r="G25" i="3"/>
  <c r="G24" i="3"/>
  <c r="G22" i="3"/>
  <c r="G20" i="3"/>
  <c r="G19" i="3"/>
  <c r="G18" i="3"/>
  <c r="G16" i="3"/>
  <c r="G14" i="3"/>
  <c r="G13" i="3"/>
  <c r="G12" i="3"/>
  <c r="G193" i="3"/>
  <c r="G119" i="3"/>
</calcChain>
</file>

<file path=xl/sharedStrings.xml><?xml version="1.0" encoding="utf-8"?>
<sst xmlns="http://schemas.openxmlformats.org/spreadsheetml/2006/main" count="387" uniqueCount="387">
  <si>
    <t>www.psppipe.com</t>
  </si>
  <si>
    <t>PRICE LIST: PVC DWV FITTINGS</t>
  </si>
  <si>
    <t>EFFECTIVE</t>
  </si>
  <si>
    <t>SUPERSEDES</t>
  </si>
  <si>
    <t>MULTIPLIER</t>
  </si>
  <si>
    <t>ITEM #</t>
  </si>
  <si>
    <t>DESCRIPTION</t>
  </si>
  <si>
    <t>UPC #</t>
  </si>
  <si>
    <t>INVOICE PRICE</t>
  </si>
  <si>
    <t>1-1/4" COUPLING</t>
  </si>
  <si>
    <t>038561009736</t>
  </si>
  <si>
    <t>1-1/2" COUPLING</t>
  </si>
  <si>
    <t>038561701159</t>
  </si>
  <si>
    <t>2" COUPLING</t>
  </si>
  <si>
    <t>038561701203</t>
  </si>
  <si>
    <t>3" COUPLING</t>
  </si>
  <si>
    <t>038561701302</t>
  </si>
  <si>
    <t>4" COUPLING</t>
  </si>
  <si>
    <t>038561701401</t>
  </si>
  <si>
    <t>6" COUPLING</t>
  </si>
  <si>
    <t>038561701609</t>
  </si>
  <si>
    <t>1-1/2" REPAIR COUPLING</t>
  </si>
  <si>
    <t>038561701166</t>
  </si>
  <si>
    <t>2" REPAIR COUPLING</t>
  </si>
  <si>
    <t>038561701227</t>
  </si>
  <si>
    <t>4" REPAIR COUPLING</t>
  </si>
  <si>
    <t>038561701449</t>
  </si>
  <si>
    <t>2" X 1-1/2" REDUCING COUPLING</t>
  </si>
  <si>
    <t>038561701210</t>
  </si>
  <si>
    <t>3" X 1-1/2" REDUCING COUPLING</t>
  </si>
  <si>
    <t>038561701319</t>
  </si>
  <si>
    <t>3" X 2" REDUCING COUPLING</t>
  </si>
  <si>
    <t>038561701326</t>
  </si>
  <si>
    <t>4" X 2" REDUCING COUPLING</t>
  </si>
  <si>
    <t>038561701425</t>
  </si>
  <si>
    <t>4" X 3" REDUCING COUPLING</t>
  </si>
  <si>
    <t>038561701432</t>
  </si>
  <si>
    <t>1-1/2" CAP</t>
  </si>
  <si>
    <t>038561701517</t>
  </si>
  <si>
    <t>2" CAP</t>
  </si>
  <si>
    <t>038561701524</t>
  </si>
  <si>
    <t>3" CAP</t>
  </si>
  <si>
    <t>038561701531</t>
  </si>
  <si>
    <t>4" CAP</t>
  </si>
  <si>
    <t>038561701548</t>
  </si>
  <si>
    <t>6" CAP</t>
  </si>
  <si>
    <t>038561701562</t>
  </si>
  <si>
    <t>1-1/2" TEST CAP</t>
  </si>
  <si>
    <t>038561009132</t>
  </si>
  <si>
    <t>2" TEST CAP</t>
  </si>
  <si>
    <t>038561009149</t>
  </si>
  <si>
    <t>4" TEST CAP</t>
  </si>
  <si>
    <t>038561009163</t>
  </si>
  <si>
    <t>1-1/2" X 1-1/4" BUSHING (SP X HUB)</t>
  </si>
  <si>
    <t>038561011678</t>
  </si>
  <si>
    <t>2" X 1-1/2" REDUCING BUSHING</t>
  </si>
  <si>
    <t>038561702217</t>
  </si>
  <si>
    <t>3" X 1-1/2" REDUCING BUSHING</t>
  </si>
  <si>
    <t>038561702316</t>
  </si>
  <si>
    <t>3" X 2" REDUCING BUSHING</t>
  </si>
  <si>
    <t>038561702323</t>
  </si>
  <si>
    <t>4" X 2" REDUCING BUSHING</t>
  </si>
  <si>
    <t>038561702422</t>
  </si>
  <si>
    <t>4" X 3" REDUCING BUSHING</t>
  </si>
  <si>
    <t>038561702439</t>
  </si>
  <si>
    <t>6" X 4" REDUCING BUSHING</t>
  </si>
  <si>
    <t>038561702644</t>
  </si>
  <si>
    <t>1-1/2" X 1-1/4" FEMALE ADAPTER</t>
  </si>
  <si>
    <t>038561703115</t>
  </si>
  <si>
    <t>1-1/2" FEMALE ADAPTER</t>
  </si>
  <si>
    <t>038561703153</t>
  </si>
  <si>
    <t>2" FEMALE ADAPTER</t>
  </si>
  <si>
    <t>038561703207</t>
  </si>
  <si>
    <t>3" FEMALE ADAPTER</t>
  </si>
  <si>
    <t>038561703306</t>
  </si>
  <si>
    <t>4" FEMALE ADAPTER</t>
  </si>
  <si>
    <t>038561703405</t>
  </si>
  <si>
    <t>6" FEMALE ADAPTER</t>
  </si>
  <si>
    <t>038561007374</t>
  </si>
  <si>
    <t>1-1/2" X 1-1/4" MALE ADAPTER</t>
  </si>
  <si>
    <t>038561704112</t>
  </si>
  <si>
    <t>1-1/4" MALE ADAPTER</t>
  </si>
  <si>
    <t>038561009743</t>
  </si>
  <si>
    <t>1-1/2" MALE ADAPTER</t>
  </si>
  <si>
    <t>038561704150</t>
  </si>
  <si>
    <t>2" MALE ADAPTER</t>
  </si>
  <si>
    <t>038561704204</t>
  </si>
  <si>
    <t>3" MALE ADAPTER</t>
  </si>
  <si>
    <t>038561704303</t>
  </si>
  <si>
    <t>4" MALE ADAPTER</t>
  </si>
  <si>
    <t>038561704402</t>
  </si>
  <si>
    <t>2" X 1-1/2" HUB ADAPTER</t>
  </si>
  <si>
    <t>038561705218</t>
  </si>
  <si>
    <t>4" X 3" HUB ADAPTER</t>
  </si>
  <si>
    <t>038561705430</t>
  </si>
  <si>
    <t>038561706154</t>
  </si>
  <si>
    <t>038561706208</t>
  </si>
  <si>
    <t>038561706307</t>
  </si>
  <si>
    <t>038561706406</t>
  </si>
  <si>
    <t>038561706604</t>
  </si>
  <si>
    <t>038561707151</t>
  </si>
  <si>
    <t>038561707205</t>
  </si>
  <si>
    <t>038561707304</t>
  </si>
  <si>
    <t>038561019988</t>
  </si>
  <si>
    <t>038561708158</t>
  </si>
  <si>
    <t>038561708202</t>
  </si>
  <si>
    <t>038561708301</t>
  </si>
  <si>
    <t>038561708400</t>
  </si>
  <si>
    <t>038561709155</t>
  </si>
  <si>
    <t>038561709209</t>
  </si>
  <si>
    <t>038561709308</t>
  </si>
  <si>
    <t>038561709407</t>
  </si>
  <si>
    <t>1-1/2" WYE</t>
  </si>
  <si>
    <t>038561710151</t>
  </si>
  <si>
    <t>2" WYE</t>
  </si>
  <si>
    <t>038561710205</t>
  </si>
  <si>
    <t>3" WYE</t>
  </si>
  <si>
    <t>038561710304</t>
  </si>
  <si>
    <t>4" WYE</t>
  </si>
  <si>
    <t>038561710403</t>
  </si>
  <si>
    <t>6" WYE</t>
  </si>
  <si>
    <t>038561710601</t>
  </si>
  <si>
    <t>2" X 2" X 1-1/2" REDUCING WYE</t>
  </si>
  <si>
    <t>038561710212</t>
  </si>
  <si>
    <t>3" X 3" X 1-1/2" REDUCING WYE</t>
  </si>
  <si>
    <t>038561710311</t>
  </si>
  <si>
    <t>3" X 3" X 2" REDUCING WYE</t>
  </si>
  <si>
    <t>038561710328</t>
  </si>
  <si>
    <t>4" X 4" X 1-1/2" REDUCING WYE</t>
  </si>
  <si>
    <t>038561710410</t>
  </si>
  <si>
    <t>4" X 4" X 2" REDUCING WYE</t>
  </si>
  <si>
    <t>038561710427</t>
  </si>
  <si>
    <t>4" X 4" X 3" REDUCING WYE</t>
  </si>
  <si>
    <t>038561710434</t>
  </si>
  <si>
    <t>038561710649</t>
  </si>
  <si>
    <t>1-1/2" SANITARY TEE</t>
  </si>
  <si>
    <t>038561711158</t>
  </si>
  <si>
    <t>2" SANITARY TEE</t>
  </si>
  <si>
    <t>038561711202</t>
  </si>
  <si>
    <t>3" SANITARY TEE</t>
  </si>
  <si>
    <t>038561711301</t>
  </si>
  <si>
    <t>4" SANITARY TEE</t>
  </si>
  <si>
    <t>038561711400</t>
  </si>
  <si>
    <t>6" SANITARY TEE</t>
  </si>
  <si>
    <t>038561711608</t>
  </si>
  <si>
    <t>2" X 2" X 1-1/2" REDUCING SANITARY TEE</t>
  </si>
  <si>
    <t>038561711219</t>
  </si>
  <si>
    <t>2" X 1-1/2" X 2" REDUCING SANITARY TEE</t>
  </si>
  <si>
    <t>038561711226</t>
  </si>
  <si>
    <t>2" X 1-1/2" X 1-1/2" REDUCING SANITARY TEE</t>
  </si>
  <si>
    <t>038561711233</t>
  </si>
  <si>
    <t>3" X 3" X 1-1/2" REDUCING SANITARY TEE</t>
  </si>
  <si>
    <t>038561711318</t>
  </si>
  <si>
    <t>3" X 3" X 2" REDUCING SANITARY TEE</t>
  </si>
  <si>
    <t>038561711325</t>
  </si>
  <si>
    <t>4" X 4" X 2" REDUCING SANITARY TEE</t>
  </si>
  <si>
    <t>038561711424</t>
  </si>
  <si>
    <t>4" X 4" X 3" REDUCING SANITARY TEE</t>
  </si>
  <si>
    <t>038561711431</t>
  </si>
  <si>
    <t>038561713152</t>
  </si>
  <si>
    <t>038561713206</t>
  </si>
  <si>
    <t>038561714166</t>
  </si>
  <si>
    <t>038561714210</t>
  </si>
  <si>
    <t>038561714319</t>
  </si>
  <si>
    <t>038561714418</t>
  </si>
  <si>
    <t>4" SEWER X 3" SCH 40 ADAPTER COUPLING</t>
  </si>
  <si>
    <t>038561715439</t>
  </si>
  <si>
    <t>4" SEWER X 4" SCH 40 ADAPTER COUPLING</t>
  </si>
  <si>
    <t>038561715446</t>
  </si>
  <si>
    <t>038561716146</t>
  </si>
  <si>
    <t>038561716191</t>
  </si>
  <si>
    <t>038561716290</t>
  </si>
  <si>
    <t>038561716399</t>
  </si>
  <si>
    <t>038561006186</t>
  </si>
  <si>
    <t>038561716153</t>
  </si>
  <si>
    <t>038561716207</t>
  </si>
  <si>
    <t>038561716306</t>
  </si>
  <si>
    <t>3" 2-WAY CLEANOUT TEE</t>
  </si>
  <si>
    <t>038561006162</t>
  </si>
  <si>
    <t>4" 2-WAY CLEANOUT TEE</t>
  </si>
  <si>
    <t>038561006179</t>
  </si>
  <si>
    <t>038561027723</t>
  </si>
  <si>
    <t>038561718157</t>
  </si>
  <si>
    <t>038561718201</t>
  </si>
  <si>
    <t>038561718300</t>
  </si>
  <si>
    <t>038561721201</t>
  </si>
  <si>
    <t>038561721300</t>
  </si>
  <si>
    <t>038561721409</t>
  </si>
  <si>
    <t>038561722116</t>
  </si>
  <si>
    <t>038561003697</t>
  </si>
  <si>
    <t>038561723113</t>
  </si>
  <si>
    <t>038561003703</t>
  </si>
  <si>
    <t>038561724110</t>
  </si>
  <si>
    <t>038561724158</t>
  </si>
  <si>
    <t>038561724202</t>
  </si>
  <si>
    <t>3" COMBINATION TEE-WYE</t>
  </si>
  <si>
    <t>038561725308</t>
  </si>
  <si>
    <t>4" COMBINATION TEE-WYE</t>
  </si>
  <si>
    <t>038561725407</t>
  </si>
  <si>
    <t>3" X 3" X 1-1/2" REDUCING COMBINATION TEE-WYE</t>
  </si>
  <si>
    <t>038561006209</t>
  </si>
  <si>
    <t>3" X 3" X 2" REDUCING COMBINATION TEE-WYE</t>
  </si>
  <si>
    <t>038561006216</t>
  </si>
  <si>
    <t>038561024081</t>
  </si>
  <si>
    <t>038561727159</t>
  </si>
  <si>
    <t>038561727203</t>
  </si>
  <si>
    <t>038561727302</t>
  </si>
  <si>
    <t>038561727401</t>
  </si>
  <si>
    <t>038561727609</t>
  </si>
  <si>
    <t>038561728156</t>
  </si>
  <si>
    <t>038561728200</t>
  </si>
  <si>
    <t>038561728309</t>
  </si>
  <si>
    <t>038561728408</t>
  </si>
  <si>
    <t>038561728606</t>
  </si>
  <si>
    <t>038561026764</t>
  </si>
  <si>
    <t>038561728347</t>
  </si>
  <si>
    <t>038561729160</t>
  </si>
  <si>
    <t>038561729269</t>
  </si>
  <si>
    <t>038561729368</t>
  </si>
  <si>
    <t>038561729467</t>
  </si>
  <si>
    <t>038561729153</t>
  </si>
  <si>
    <t>038561729207</t>
  </si>
  <si>
    <t>038561730319</t>
  </si>
  <si>
    <t>038561001587</t>
  </si>
  <si>
    <t>038561731316</t>
  </si>
  <si>
    <t>1-1/2" DOUBLE WYE</t>
  </si>
  <si>
    <t>038561734157</t>
  </si>
  <si>
    <t>4" DOUBLE WYE</t>
  </si>
  <si>
    <t>038561734409</t>
  </si>
  <si>
    <t>2" X 1-1/2" REDUCING DOUBLE WYE</t>
  </si>
  <si>
    <t>038561734218</t>
  </si>
  <si>
    <t>4" X 2" REDUCING DOUBLE WYE</t>
  </si>
  <si>
    <t>038561734423</t>
  </si>
  <si>
    <t>4" X 3" REDUCING DOUBLE WYE</t>
  </si>
  <si>
    <t>038561734430</t>
  </si>
  <si>
    <t>2" DOUBLE SANITARY TEE</t>
  </si>
  <si>
    <t>038561735208</t>
  </si>
  <si>
    <t>3" DOUBLE SANITARY TEE</t>
  </si>
  <si>
    <t>038561735307</t>
  </si>
  <si>
    <t>2" X 1-1/2" REDUCING DOUBLE SANITARY TEE</t>
  </si>
  <si>
    <t>038561735215</t>
  </si>
  <si>
    <t>3" X 2" REDUCING DOUBLE SANITARY TEE</t>
  </si>
  <si>
    <t>038561735321</t>
  </si>
  <si>
    <t>4" X 2" REDUCING DOUBLE SANITARY TEE</t>
  </si>
  <si>
    <t>038561735420</t>
  </si>
  <si>
    <t>038561001594</t>
  </si>
  <si>
    <t>038561001600</t>
  </si>
  <si>
    <t>038561738155</t>
  </si>
  <si>
    <t>038561738209</t>
  </si>
  <si>
    <t>038561738308</t>
  </si>
  <si>
    <t>038561738407</t>
  </si>
  <si>
    <t>038561751345</t>
  </si>
  <si>
    <t>038561000047</t>
  </si>
  <si>
    <t>038561000054</t>
  </si>
  <si>
    <t>038561002454</t>
  </si>
  <si>
    <t>038561007534</t>
  </si>
  <si>
    <t>038561001617</t>
  </si>
  <si>
    <t>038561001624</t>
  </si>
  <si>
    <t>038561001631</t>
  </si>
  <si>
    <t>038561001648</t>
  </si>
  <si>
    <t>038561017298</t>
  </si>
  <si>
    <t>038561780154</t>
  </si>
  <si>
    <t>038561783155</t>
  </si>
  <si>
    <t>038561784152</t>
  </si>
  <si>
    <t>038561784206</t>
  </si>
  <si>
    <t>1-1/2" P-TRAP</t>
  </si>
  <si>
    <t>038561785159</t>
  </si>
  <si>
    <t>2" P-TRAP</t>
  </si>
  <si>
    <t>038561785203</t>
  </si>
  <si>
    <t>3" SCHEDULE 40 FLOOR STRAINER</t>
  </si>
  <si>
    <t>038561792300</t>
  </si>
  <si>
    <t>4" SCHEDULE 40 FLOOR STRAINER</t>
  </si>
  <si>
    <t>038561792409</t>
  </si>
  <si>
    <t>3" 45° ELBOW</t>
  </si>
  <si>
    <t>4" 45° ELBOW</t>
  </si>
  <si>
    <t>6" 45° ELBOW</t>
  </si>
  <si>
    <t>1-1/2" 90° VENT ELBOW</t>
  </si>
  <si>
    <t>2" 90° VENT ELBOW</t>
  </si>
  <si>
    <t>3" 90° VENT ELBOW</t>
  </si>
  <si>
    <t>3" 90° DOUBLE ELBOW</t>
  </si>
  <si>
    <t>1-1/2" 22-1/2° ELBOW</t>
  </si>
  <si>
    <t>2" 22-1/2° ELBOW</t>
  </si>
  <si>
    <t>3" 22-1/2° ELBOW</t>
  </si>
  <si>
    <t>4" 22-1/2° ELBOW</t>
  </si>
  <si>
    <t>1-1/2" 60° ELBOW</t>
  </si>
  <si>
    <t>2" 60° ELBOW</t>
  </si>
  <si>
    <t>3" 60° ELBOW</t>
  </si>
  <si>
    <t>4" 60° ELBOW</t>
  </si>
  <si>
    <t>2" NO-HUB ADAPTER</t>
  </si>
  <si>
    <t>3" NO-HUB ADAPTER</t>
  </si>
  <si>
    <t>4" NO-HUB ADAPTER</t>
  </si>
  <si>
    <t>1-1/2" FEMALE TRAP ADAPTER W/ JAMNUT</t>
  </si>
  <si>
    <t>1-1/2" MALE TRAP ADAPTER W/ JAMNUT</t>
  </si>
  <si>
    <t>1-1/2" X 1-1/4" MALE TRAP ADAPTER</t>
  </si>
  <si>
    <t>1-1/2" MALE TRAP ADAPTER</t>
  </si>
  <si>
    <t>2" MALE TRAP ADAPTER</t>
  </si>
  <si>
    <t>1-1/2" 45° SANITARY STREET ELBOW</t>
  </si>
  <si>
    <t>2" 45° STREET ELBOW</t>
  </si>
  <si>
    <t>3" 45° STREET ELBOW</t>
  </si>
  <si>
    <t>4" 45° STREET ELBOW</t>
  </si>
  <si>
    <t>6" 45° STREET ELBOW</t>
  </si>
  <si>
    <t>1-1/2" 90° SANITARY ELBOW</t>
  </si>
  <si>
    <t>2" 90° SANITARY ELBOW</t>
  </si>
  <si>
    <t>3" 90° SANITARY ELBOW</t>
  </si>
  <si>
    <t>4" 90° SANITARY ELBOW</t>
  </si>
  <si>
    <t>6" 90° SANITARY ELBOW</t>
  </si>
  <si>
    <t>2" X 1-1/2" 90° REDUCING ELBOW</t>
  </si>
  <si>
    <t>1-1/2" 90° SANITARY STREET ELBOW</t>
  </si>
  <si>
    <t>2" 90° SANITARY STREET ELBOW</t>
  </si>
  <si>
    <t>3" 90° SANITARY STREET ELBOW</t>
  </si>
  <si>
    <t>4" 90° SANITARY STREET ELBOW</t>
  </si>
  <si>
    <t>1-1/2" 90° VENT STREET ELBOW</t>
  </si>
  <si>
    <t>2" 90° VENT STREET ELBOW</t>
  </si>
  <si>
    <t>3" X 2" / 1-1/2" LOWHEEL INLET ELBOW</t>
  </si>
  <si>
    <t>3" X 2" 90° LOWHEEL INLET ELBOW</t>
  </si>
  <si>
    <t>3" X 3" X 1-1/2" / 2" 90° ELBOW W/ SIDE INLET</t>
  </si>
  <si>
    <t>1-1/2" 45° SANITARY ELBOW</t>
  </si>
  <si>
    <t>2" 45° SANITARY ELBOW</t>
  </si>
  <si>
    <t>1-1/2" 90° LONG SWEEP ELBOW</t>
  </si>
  <si>
    <t>2" 90° LONG SWEEP ELBOW</t>
  </si>
  <si>
    <t>3" 90° LONG SWEEP ELBOW</t>
  </si>
  <si>
    <t>4" 90° LONG SWEEP ELBOW</t>
  </si>
  <si>
    <t>4" ADAPTER BUSHING (DWV SPIGOT TO S&amp;D HUB)</t>
  </si>
  <si>
    <t>1-1/2" 22-1/2° STREET ELBOW</t>
  </si>
  <si>
    <t>2" 22-1/2° STREET ELBOW</t>
  </si>
  <si>
    <t>3" 22-1/2° STREET ELBOW</t>
  </si>
  <si>
    <t>4" 22-1/2° STREET ELBOW</t>
  </si>
  <si>
    <t>1-1/2" RETURN BEND</t>
  </si>
  <si>
    <t>FOR NON-PRESSURE APPLICATIONS ONLY</t>
  </si>
  <si>
    <t>© 2021 Genova USA</t>
  </si>
  <si>
    <t>1-1/2" CLEANOUT ADAPTER</t>
  </si>
  <si>
    <t>2" CLEANOUT ADAPTER</t>
  </si>
  <si>
    <t>3" CLEANOUT ADAPTER</t>
  </si>
  <si>
    <t>4" CLEANOUT ADAPTER</t>
  </si>
  <si>
    <t>6" CLEANOUT ADPATER</t>
  </si>
  <si>
    <t>1-1/2" P-TRAP W/ CLEANOUT</t>
  </si>
  <si>
    <t>2" P-TRAP W/ CLEANOUT</t>
  </si>
  <si>
    <t>4" X 3" REDUCING CLOSET BEND (LONG RADIUS)</t>
  </si>
  <si>
    <t>4" SANITARY STREET TEE</t>
  </si>
  <si>
    <t>1-1/4" CLEANOUT PLUG</t>
  </si>
  <si>
    <t>1-1/2" CLEANOUT PLUG</t>
  </si>
  <si>
    <t>2" CLEANOUT PLUG</t>
  </si>
  <si>
    <t>3" CLEANOUT PLUG</t>
  </si>
  <si>
    <t>1-1/2" CLEANOUT ADAPTER W/ PLUG</t>
  </si>
  <si>
    <t>2" CLEANOUT APAPTER W/ PLUG</t>
  </si>
  <si>
    <t>3" CLEANOUT ADAPTER W/ PLUG</t>
  </si>
  <si>
    <t>4" CLEANOUT PLUG</t>
  </si>
  <si>
    <t>038561718409</t>
  </si>
  <si>
    <t>6" CLEANOUT PLUG</t>
  </si>
  <si>
    <t>038561006193</t>
  </si>
  <si>
    <t>4" X 3" OFFSET CLOSET FLANGE W/ METAL RING (HUB)</t>
  </si>
  <si>
    <t>4" CLOSET FLANGE (HUB)</t>
  </si>
  <si>
    <t>4" X 3" CLOSET FLANGE  (HUB)</t>
  </si>
  <si>
    <t>4" X 3" CLOSET FLANGE W/ POP TOP  (HUB)</t>
  </si>
  <si>
    <t>3" RETURN BEND</t>
  </si>
  <si>
    <t>4" RETURN BEND</t>
  </si>
  <si>
    <t>3" P-TRAP</t>
  </si>
  <si>
    <t>4" P-TRAP</t>
  </si>
  <si>
    <t>038561780307</t>
  </si>
  <si>
    <t>038561780406</t>
  </si>
  <si>
    <t>038561785302</t>
  </si>
  <si>
    <t>038561785401</t>
  </si>
  <si>
    <t>PDF-2109</t>
  </si>
  <si>
    <t>PDF-2110</t>
  </si>
  <si>
    <t>BOX
QTY</t>
  </si>
  <si>
    <t>PALLET
QTY</t>
  </si>
  <si>
    <t>LIST
PRICE</t>
  </si>
  <si>
    <t>1-1/2" 45° ELBOW (SHORT RADIUS)</t>
  </si>
  <si>
    <t>2" 45° ELBOW (SHORT RADIUS)</t>
  </si>
  <si>
    <t>1-1/2" 45° STREET ELBOW (SHORT RADIUS)</t>
  </si>
  <si>
    <t>1-1/2" CLEANOUT TEE W/ PLUG</t>
  </si>
  <si>
    <t>2" CLEANOUT TEE W/ PLUG</t>
  </si>
  <si>
    <t>1-1/2" CLEANOUT TEE (PLUG NOT INCLUDED)</t>
  </si>
  <si>
    <t>2" CLEANOUT TEE (PLUG NOT INLCUDED)</t>
  </si>
  <si>
    <t>3" CLEANOUT TEE (PLUG NOT INCLUDED)</t>
  </si>
  <si>
    <t>4" CLEANOUT TEE (PLUG NOT INCLDUED)</t>
  </si>
  <si>
    <t>3" CLEANOUT TEE W/ PLUG</t>
  </si>
  <si>
    <t>4" CLEANOUT TEE W/ PLUG</t>
  </si>
  <si>
    <t>038561713305</t>
  </si>
  <si>
    <t>038561713404</t>
  </si>
  <si>
    <t>1-1/2" / 1-1/4" MALE TRAP ADAPTER W/ JAMNUT</t>
  </si>
  <si>
    <t>1-1/2" / 1-1/4" FEMALE TRAP ADAPTER W/ JAMNUT</t>
  </si>
  <si>
    <t>6" X 6" X 4" REDUCING WYE (2 PIECE ASSEMBLY)</t>
  </si>
  <si>
    <t>1-1/2" ADJUSTABLE P-TRAP W/ UNION</t>
  </si>
  <si>
    <t>2"  RETURN BEND</t>
  </si>
  <si>
    <t>038561780208</t>
  </si>
  <si>
    <t>All prices quoted are subject to change without notice and are for immediate delivery. Subject to credit approval and availability. Possession of this price list is not an offer to sell at stated prices. Supersedes all other previously published price lists.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</si>
</sst>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1" formatCode="_(* #,##0_);_(* \(#,##0\);_(* &quot;-&quot;_);_(@_)"/>
    <numFmt numFmtId="44" formatCode="_(&quot;$&quot;* #,##0.00_);_(&quot;$&quot;* \(#,##0.00\);_(&quot;$&quot;* &quot;-&quot;??_);_(@_)"/>
    <numFmt numFmtId="43" formatCode="_(* #,##0.00_);_(* \(#,##0.00\);_(* &quot;-&quot;??_);_(@_)"/>
    <numFmt numFmtId="164" formatCode="yyyy\-mm\-dd;@"/>
    <numFmt numFmtId="165" formatCode="#,##0.000"/>
    <numFmt numFmtId="166" formatCode="_(* #,##0_);_(* \(#,##0\);_(* &quot;-&quot;??_);_(@_)"/>
    <numFmt numFmtId="167" formatCode="_(&quot;$&quot;* #,##0.000_);_(&quot;$&quot;* \(#,##0.000\);_(&quot;$&quot;* &quot;-&quot;???_);_(@_)"/>
  </numFmts>
  <fonts count="19" x14ac:knownFonts="1">
    <font>
      <sz val="11"/>
      <color theme="1"/>
      <name val="Calibri"/>
      <family val="2"/>
      <scheme val="minor"/>
    </font>
    <font>
      <sz val="11"/>
      <color theme="1"/>
      <name val="Calibri"/>
      <family val="2"/>
      <scheme val="minor"/>
    </font>
    <font>
      <u/>
      <sz val="11"/>
      <color theme="10"/>
      <name val="Calibri"/>
      <family val="2"/>
      <scheme val="minor"/>
    </font>
    <font>
      <b/>
      <sz val="18"/>
      <color theme="0"/>
      <name val="Tahoma"/>
      <family val="2"/>
    </font>
    <font>
      <sz val="8"/>
      <color theme="0"/>
      <name val="Tahoma"/>
      <family val="2"/>
    </font>
    <font>
      <sz val="11"/>
      <name val="Calibri"/>
      <family val="2"/>
      <scheme val="minor"/>
    </font>
    <font>
      <b/>
      <sz val="9"/>
      <name val="Tahoma"/>
      <family val="2"/>
    </font>
    <font>
      <b/>
      <sz val="8"/>
      <name val="Tahoma"/>
      <family val="2"/>
    </font>
    <font>
      <b/>
      <sz val="10"/>
      <name val="Tahoma"/>
      <family val="2"/>
    </font>
    <font>
      <sz val="11"/>
      <color theme="1"/>
      <name val="Mazzard L"/>
      <family val="3"/>
    </font>
    <font>
      <b/>
      <sz val="13"/>
      <name val="Tahoma"/>
      <family val="2"/>
    </font>
    <font>
      <b/>
      <sz val="20"/>
      <name val="Tahoma"/>
      <family val="2"/>
    </font>
    <font>
      <b/>
      <sz val="11"/>
      <name val="Tahoma"/>
      <family val="2"/>
    </font>
    <font>
      <b/>
      <sz val="11"/>
      <color theme="0"/>
      <name val="Tahoma"/>
      <family val="2"/>
    </font>
    <font>
      <b/>
      <sz val="10"/>
      <color theme="0"/>
      <name val="Tahoma"/>
      <family val="2"/>
    </font>
    <font>
      <sz val="10"/>
      <color theme="1"/>
      <name val="Tahoma"/>
      <family val="2"/>
    </font>
    <font>
      <sz val="11"/>
      <color theme="1"/>
      <name val="Tahoma"/>
      <family val="2"/>
    </font>
    <font>
      <b/>
      <sz val="11"/>
      <color theme="1"/>
      <name val="Tahoma"/>
      <family val="2"/>
    </font>
    <font>
      <b/>
      <sz val="10"/>
      <color theme="1"/>
      <name val="Tahoma"/>
      <family val="2"/>
    </font>
  </fonts>
  <fills count="7">
    <fill>
      <patternFill patternType="none"/>
    </fill>
    <fill>
      <patternFill patternType="gray125"/>
    </fill>
    <fill>
      <patternFill patternType="solid">
        <fgColor rgb="FF2B6AF7"/>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s>
  <borders count="5">
    <border>
      <left/>
      <right/>
      <top/>
      <bottom/>
      <diagonal/>
    </border>
    <border>
      <left/>
      <right/>
      <top/>
      <bottom style="thin">
        <color indexed="64"/>
      </bottom>
      <diagonal/>
    </border>
    <border>
      <left/>
      <right/>
      <top/>
      <bottom style="medium">
        <color theme="0" tint="-0.34998626667073579"/>
      </bottom>
      <diagonal/>
    </border>
    <border>
      <left/>
      <right/>
      <top style="medium">
        <color theme="0" tint="-0.34998626667073579"/>
      </top>
      <bottom style="medium">
        <color theme="0" tint="-0.34998626667073579"/>
      </bottom>
      <diagonal/>
    </border>
    <border>
      <left/>
      <right/>
      <top style="medium">
        <color theme="0" tint="-0.34998626667073579"/>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90">
    <xf numFmtId="0" fontId="0" fillId="0" borderId="0" xfId="0"/>
    <xf numFmtId="0" fontId="0" fillId="0" borderId="0" xfId="0" applyProtection="1">
      <protection locked="0"/>
    </xf>
    <xf numFmtId="0" fontId="0" fillId="3" borderId="0" xfId="0" applyFill="1" applyProtection="1">
      <protection locked="0"/>
    </xf>
    <xf numFmtId="0" fontId="5" fillId="0" borderId="0" xfId="0" applyFont="1" applyProtection="1">
      <protection locked="0"/>
    </xf>
    <xf numFmtId="0" fontId="0" fillId="0" borderId="0" xfId="0" applyAlignment="1" applyProtection="1">
      <alignment horizontal="right" vertical="center"/>
      <protection locked="0"/>
    </xf>
    <xf numFmtId="0" fontId="5" fillId="0" borderId="0" xfId="0" applyFont="1" applyAlignment="1" applyProtection="1">
      <alignment horizontal="right" vertical="center"/>
      <protection locked="0"/>
    </xf>
    <xf numFmtId="0" fontId="3" fillId="3" borderId="0" xfId="0" applyFont="1" applyFill="1" applyAlignment="1" applyProtection="1">
      <alignment vertical="center"/>
      <protection hidden="1"/>
    </xf>
    <xf numFmtId="0" fontId="4" fillId="3" borderId="0" xfId="3" applyFont="1" applyFill="1" applyBorder="1" applyAlignment="1" applyProtection="1">
      <alignment horizontal="center"/>
      <protection hidden="1"/>
    </xf>
    <xf numFmtId="0" fontId="3" fillId="3" borderId="0" xfId="0" applyFont="1" applyFill="1" applyAlignment="1" applyProtection="1">
      <alignment horizontal="center" vertical="center"/>
      <protection hidden="1"/>
    </xf>
    <xf numFmtId="0" fontId="6" fillId="3" borderId="0" xfId="0" applyFont="1" applyFill="1" applyAlignment="1" applyProtection="1">
      <alignment horizontal="left"/>
      <protection hidden="1"/>
    </xf>
    <xf numFmtId="0" fontId="7" fillId="3" borderId="0" xfId="0" applyFont="1" applyFill="1" applyAlignment="1" applyProtection="1">
      <alignment horizontal="left"/>
      <protection hidden="1"/>
    </xf>
    <xf numFmtId="0" fontId="7" fillId="3" borderId="0" xfId="0" applyFont="1" applyFill="1" applyAlignment="1" applyProtection="1">
      <alignment horizontal="left" vertical="top"/>
      <protection hidden="1"/>
    </xf>
    <xf numFmtId="0" fontId="8" fillId="0" borderId="0" xfId="0" applyFont="1" applyProtection="1">
      <protection hidden="1"/>
    </xf>
    <xf numFmtId="0" fontId="8" fillId="0" borderId="0" xfId="0" applyFont="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9" fillId="0" borderId="0" xfId="0" applyFont="1" applyAlignment="1" applyProtection="1">
      <alignment horizontal="center"/>
      <protection hidden="1"/>
    </xf>
    <xf numFmtId="0" fontId="9" fillId="0" borderId="0" xfId="0" applyFont="1" applyProtection="1">
      <protection hidden="1"/>
    </xf>
    <xf numFmtId="0" fontId="11" fillId="4" borderId="0" xfId="0" applyFont="1" applyFill="1" applyAlignment="1">
      <alignment horizontal="center" vertical="center" wrapText="1"/>
    </xf>
    <xf numFmtId="0" fontId="11" fillId="4" borderId="0" xfId="0" applyFont="1" applyFill="1" applyAlignment="1">
      <alignment vertical="center" wrapText="1"/>
    </xf>
    <xf numFmtId="0" fontId="12" fillId="3" borderId="0" xfId="0" applyFont="1" applyFill="1" applyAlignment="1">
      <alignment horizontal="center" vertical="center"/>
    </xf>
    <xf numFmtId="0" fontId="12" fillId="3" borderId="0" xfId="0" applyFont="1" applyFill="1" applyAlignment="1">
      <alignment horizontal="right" vertical="center" indent="1"/>
    </xf>
    <xf numFmtId="14" fontId="12" fillId="3" borderId="0" xfId="0" applyNumberFormat="1" applyFont="1" applyFill="1" applyAlignment="1">
      <alignment horizontal="right" vertical="center"/>
    </xf>
    <xf numFmtId="0" fontId="14" fillId="2" borderId="0" xfId="0" applyFont="1" applyFill="1" applyAlignment="1" applyProtection="1">
      <alignment horizontal="center" vertical="center" wrapText="1"/>
      <protection hidden="1"/>
    </xf>
    <xf numFmtId="0" fontId="16" fillId="0" borderId="0" xfId="0" applyFont="1" applyProtection="1">
      <protection hidden="1"/>
    </xf>
    <xf numFmtId="0" fontId="16" fillId="0" borderId="0" xfId="0" applyFont="1" applyAlignment="1" applyProtection="1">
      <alignment horizontal="center"/>
      <protection hidden="1"/>
    </xf>
    <xf numFmtId="0" fontId="17" fillId="0" borderId="0" xfId="0" applyFont="1" applyProtection="1">
      <protection hidden="1"/>
    </xf>
    <xf numFmtId="0" fontId="16" fillId="0" borderId="0" xfId="0" applyFont="1" applyAlignment="1" applyProtection="1">
      <alignment horizontal="right"/>
      <protection hidden="1"/>
    </xf>
    <xf numFmtId="0" fontId="0" fillId="0" borderId="0" xfId="0" applyFill="1" applyProtection="1">
      <protection locked="0"/>
    </xf>
    <xf numFmtId="0" fontId="5" fillId="0" borderId="0" xfId="0" applyFont="1" applyFill="1" applyProtection="1">
      <protection locked="0"/>
    </xf>
    <xf numFmtId="0" fontId="18" fillId="0" borderId="0" xfId="0" applyFont="1" applyFill="1" applyAlignment="1" applyProtection="1">
      <alignment horizontal="center" vertical="center"/>
      <protection hidden="1"/>
    </xf>
    <xf numFmtId="0" fontId="15" fillId="0" borderId="0" xfId="0" applyFont="1" applyAlignment="1" applyProtection="1">
      <alignment horizontal="left" vertical="center" indent="1"/>
      <protection hidden="1"/>
    </xf>
    <xf numFmtId="0" fontId="15" fillId="0" borderId="0" xfId="0" applyFont="1" applyAlignment="1" applyProtection="1">
      <alignment horizontal="center" vertical="center"/>
      <protection hidden="1"/>
    </xf>
    <xf numFmtId="166" fontId="15" fillId="0" borderId="0" xfId="1" applyNumberFormat="1" applyFont="1" applyFill="1" applyBorder="1" applyAlignment="1" applyProtection="1">
      <alignment horizontal="center" vertical="center"/>
      <protection hidden="1"/>
    </xf>
    <xf numFmtId="167" fontId="15" fillId="0" borderId="0" xfId="2" applyNumberFormat="1" applyFont="1" applyFill="1" applyBorder="1" applyAlignment="1" applyProtection="1">
      <alignment vertical="center"/>
      <protection hidden="1"/>
    </xf>
    <xf numFmtId="167" fontId="18" fillId="0" borderId="0" xfId="2" applyNumberFormat="1" applyFont="1" applyFill="1" applyBorder="1" applyAlignment="1" applyProtection="1">
      <alignment vertical="center"/>
      <protection hidden="1"/>
    </xf>
    <xf numFmtId="166" fontId="15" fillId="0" borderId="0" xfId="1" applyNumberFormat="1" applyFont="1" applyFill="1" applyAlignment="1" applyProtection="1">
      <alignment horizontal="center" vertical="center"/>
      <protection hidden="1"/>
    </xf>
    <xf numFmtId="167" fontId="15" fillId="0" borderId="0" xfId="2" applyNumberFormat="1" applyFont="1" applyFill="1" applyAlignment="1" applyProtection="1">
      <alignment vertical="center"/>
      <protection hidden="1"/>
    </xf>
    <xf numFmtId="167" fontId="18" fillId="0" borderId="0" xfId="2" applyNumberFormat="1" applyFont="1" applyFill="1" applyAlignment="1" applyProtection="1">
      <alignment vertical="center"/>
      <protection hidden="1"/>
    </xf>
    <xf numFmtId="0" fontId="18" fillId="0" borderId="2" xfId="0" applyFont="1" applyFill="1" applyBorder="1" applyAlignment="1" applyProtection="1">
      <alignment horizontal="center" vertical="center"/>
      <protection hidden="1"/>
    </xf>
    <xf numFmtId="0" fontId="15" fillId="0" borderId="2" xfId="0" applyFont="1" applyBorder="1" applyAlignment="1" applyProtection="1">
      <alignment horizontal="left" vertical="center" indent="1"/>
      <protection hidden="1"/>
    </xf>
    <xf numFmtId="0" fontId="15" fillId="0" borderId="2" xfId="0" applyFont="1" applyBorder="1" applyAlignment="1" applyProtection="1">
      <alignment horizontal="center" vertical="center"/>
      <protection hidden="1"/>
    </xf>
    <xf numFmtId="166" fontId="15" fillId="0" borderId="2" xfId="1" applyNumberFormat="1" applyFont="1" applyFill="1" applyBorder="1" applyAlignment="1" applyProtection="1">
      <alignment horizontal="center" vertical="center"/>
      <protection hidden="1"/>
    </xf>
    <xf numFmtId="167" fontId="15" fillId="0" borderId="2" xfId="2" applyNumberFormat="1" applyFont="1" applyFill="1" applyBorder="1" applyAlignment="1" applyProtection="1">
      <alignment vertical="center"/>
      <protection hidden="1"/>
    </xf>
    <xf numFmtId="167" fontId="18" fillId="0" borderId="2" xfId="2" applyNumberFormat="1" applyFont="1" applyFill="1" applyBorder="1" applyAlignment="1" applyProtection="1">
      <alignment vertical="center"/>
      <protection hidden="1"/>
    </xf>
    <xf numFmtId="0" fontId="15" fillId="0" borderId="0" xfId="0" applyFont="1" applyFill="1" applyAlignment="1" applyProtection="1">
      <alignment horizontal="left" vertical="center" indent="1"/>
      <protection hidden="1"/>
    </xf>
    <xf numFmtId="0" fontId="15" fillId="0" borderId="0" xfId="0" applyFont="1" applyFill="1" applyAlignment="1" applyProtection="1">
      <alignment horizontal="center" vertical="center"/>
      <protection hidden="1"/>
    </xf>
    <xf numFmtId="0" fontId="15" fillId="0" borderId="2" xfId="0" applyFont="1" applyFill="1" applyBorder="1" applyAlignment="1" applyProtection="1">
      <alignment horizontal="left" vertical="center" indent="1"/>
      <protection hidden="1"/>
    </xf>
    <xf numFmtId="0" fontId="15" fillId="0" borderId="2" xfId="0" applyFont="1" applyFill="1" applyBorder="1" applyAlignment="1" applyProtection="1">
      <alignment horizontal="center" vertical="center"/>
      <protection hidden="1"/>
    </xf>
    <xf numFmtId="0" fontId="18" fillId="0" borderId="3" xfId="0" applyFont="1" applyFill="1" applyBorder="1" applyAlignment="1" applyProtection="1">
      <alignment horizontal="center" vertical="center"/>
      <protection hidden="1"/>
    </xf>
    <xf numFmtId="0" fontId="15" fillId="0" borderId="3" xfId="0" applyFont="1" applyFill="1" applyBorder="1" applyAlignment="1" applyProtection="1">
      <alignment horizontal="left" vertical="center" indent="1"/>
      <protection hidden="1"/>
    </xf>
    <xf numFmtId="0" fontId="15" fillId="0" borderId="3" xfId="0" applyFont="1" applyFill="1" applyBorder="1" applyAlignment="1" applyProtection="1">
      <alignment horizontal="center" vertical="center"/>
      <protection hidden="1"/>
    </xf>
    <xf numFmtId="166" fontId="15" fillId="0" borderId="3" xfId="1" applyNumberFormat="1" applyFont="1" applyFill="1" applyBorder="1" applyAlignment="1" applyProtection="1">
      <alignment horizontal="center" vertical="center"/>
      <protection hidden="1"/>
    </xf>
    <xf numFmtId="167" fontId="15" fillId="0" borderId="3" xfId="2" applyNumberFormat="1" applyFont="1" applyFill="1" applyBorder="1" applyAlignment="1" applyProtection="1">
      <alignment vertical="center"/>
      <protection hidden="1"/>
    </xf>
    <xf numFmtId="167" fontId="18" fillId="0" borderId="3" xfId="2" applyNumberFormat="1" applyFont="1" applyFill="1" applyBorder="1" applyAlignment="1" applyProtection="1">
      <alignment vertical="center"/>
      <protection hidden="1"/>
    </xf>
    <xf numFmtId="0" fontId="15" fillId="0" borderId="0" xfId="0" applyNumberFormat="1" applyFont="1" applyFill="1" applyAlignment="1" applyProtection="1">
      <alignment horizontal="center" vertical="center"/>
      <protection hidden="1"/>
    </xf>
    <xf numFmtId="0" fontId="18" fillId="0" borderId="4" xfId="0" applyFont="1" applyFill="1" applyBorder="1" applyAlignment="1" applyProtection="1">
      <alignment horizontal="center" vertical="center"/>
      <protection hidden="1"/>
    </xf>
    <xf numFmtId="0" fontId="15" fillId="0" borderId="4" xfId="0" applyFont="1" applyFill="1" applyBorder="1" applyAlignment="1" applyProtection="1">
      <alignment horizontal="left" vertical="center" indent="1"/>
      <protection hidden="1"/>
    </xf>
    <xf numFmtId="0" fontId="15" fillId="0" borderId="4" xfId="0" applyFont="1" applyFill="1" applyBorder="1" applyAlignment="1" applyProtection="1">
      <alignment horizontal="center" vertical="center"/>
      <protection hidden="1"/>
    </xf>
    <xf numFmtId="166" fontId="15" fillId="0" borderId="4" xfId="1" applyNumberFormat="1" applyFont="1" applyFill="1" applyBorder="1" applyAlignment="1" applyProtection="1">
      <alignment horizontal="center" vertical="center"/>
      <protection hidden="1"/>
    </xf>
    <xf numFmtId="167" fontId="15" fillId="0" borderId="4" xfId="2" applyNumberFormat="1" applyFont="1" applyFill="1" applyBorder="1" applyAlignment="1" applyProtection="1">
      <alignment vertical="center"/>
      <protection hidden="1"/>
    </xf>
    <xf numFmtId="167" fontId="18" fillId="0" borderId="4" xfId="2" applyNumberFormat="1" applyFont="1" applyFill="1" applyBorder="1" applyAlignment="1" applyProtection="1">
      <alignment vertical="center"/>
      <protection hidden="1"/>
    </xf>
    <xf numFmtId="0" fontId="18"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indent="1"/>
      <protection hidden="1"/>
    </xf>
    <xf numFmtId="0" fontId="15" fillId="0" borderId="0" xfId="0" applyFont="1" applyFill="1" applyBorder="1" applyAlignment="1" applyProtection="1">
      <alignment horizontal="center" vertical="center"/>
      <protection hidden="1"/>
    </xf>
    <xf numFmtId="0" fontId="15" fillId="0" borderId="0" xfId="0" applyNumberFormat="1" applyFont="1" applyFill="1" applyBorder="1" applyAlignment="1" applyProtection="1">
      <alignment horizontal="center" vertical="center"/>
      <protection hidden="1"/>
    </xf>
    <xf numFmtId="0" fontId="15" fillId="0" borderId="2" xfId="0" applyNumberFormat="1" applyFont="1" applyFill="1" applyBorder="1" applyAlignment="1" applyProtection="1">
      <alignment horizontal="center" vertical="center"/>
      <protection hidden="1"/>
    </xf>
    <xf numFmtId="166" fontId="15" fillId="0" borderId="2" xfId="1" applyNumberFormat="1" applyFont="1" applyFill="1" applyBorder="1" applyAlignment="1" applyProtection="1">
      <alignment horizontal="left" vertical="center" indent="1"/>
      <protection hidden="1"/>
    </xf>
    <xf numFmtId="41" fontId="15" fillId="0" borderId="0" xfId="1" applyNumberFormat="1" applyFont="1" applyAlignment="1" applyProtection="1">
      <alignment horizontal="right" vertical="center"/>
      <protection hidden="1"/>
    </xf>
    <xf numFmtId="41" fontId="15" fillId="0" borderId="2" xfId="1" applyNumberFormat="1" applyFont="1" applyBorder="1" applyAlignment="1" applyProtection="1">
      <alignment horizontal="right" vertical="center"/>
      <protection hidden="1"/>
    </xf>
    <xf numFmtId="41" fontId="15" fillId="0" borderId="0" xfId="1" applyNumberFormat="1" applyFont="1" applyFill="1" applyAlignment="1" applyProtection="1">
      <alignment horizontal="right" vertical="center"/>
      <protection hidden="1"/>
    </xf>
    <xf numFmtId="41" fontId="15" fillId="0" borderId="2" xfId="1" applyNumberFormat="1" applyFont="1" applyFill="1" applyBorder="1" applyAlignment="1" applyProtection="1">
      <alignment horizontal="right" vertical="center"/>
      <protection hidden="1"/>
    </xf>
    <xf numFmtId="41" fontId="15" fillId="0" borderId="3" xfId="1" applyNumberFormat="1" applyFont="1" applyFill="1" applyBorder="1" applyAlignment="1" applyProtection="1">
      <alignment horizontal="right" vertical="center"/>
      <protection hidden="1"/>
    </xf>
    <xf numFmtId="41" fontId="15" fillId="0" borderId="4" xfId="1" applyNumberFormat="1" applyFont="1" applyFill="1" applyBorder="1" applyAlignment="1" applyProtection="1">
      <alignment horizontal="right" vertical="center"/>
      <protection hidden="1"/>
    </xf>
    <xf numFmtId="41" fontId="15" fillId="0" borderId="0" xfId="1" applyNumberFormat="1" applyFont="1" applyFill="1" applyBorder="1" applyAlignment="1" applyProtection="1">
      <alignment horizontal="right" vertical="center"/>
      <protection hidden="1"/>
    </xf>
    <xf numFmtId="0" fontId="15" fillId="0" borderId="0" xfId="0" applyFont="1" applyAlignment="1" applyProtection="1">
      <alignment horizontal="left" vertical="center" wrapText="1"/>
      <protection hidden="1"/>
    </xf>
    <xf numFmtId="0" fontId="15" fillId="0" borderId="0" xfId="0" applyFont="1" applyAlignment="1" applyProtection="1">
      <alignment vertical="center"/>
      <protection hidden="1"/>
    </xf>
    <xf numFmtId="0" fontId="3" fillId="2" borderId="0" xfId="0" applyFont="1" applyFill="1" applyAlignment="1" applyProtection="1">
      <alignment horizontal="center" vertical="center"/>
      <protection hidden="1"/>
    </xf>
    <xf numFmtId="0" fontId="4" fillId="3" borderId="0" xfId="3" applyFont="1" applyFill="1" applyBorder="1" applyAlignment="1" applyProtection="1">
      <alignment horizontal="center"/>
      <protection hidden="1"/>
    </xf>
    <xf numFmtId="0" fontId="10" fillId="4" borderId="0" xfId="0" applyFont="1" applyFill="1" applyAlignment="1">
      <alignment horizontal="right" vertical="center"/>
    </xf>
    <xf numFmtId="0" fontId="11" fillId="4" borderId="0" xfId="0" applyFont="1" applyFill="1" applyAlignment="1">
      <alignment horizontal="right" vertical="center" wrapText="1"/>
    </xf>
    <xf numFmtId="0" fontId="0" fillId="0" borderId="0" xfId="0" applyAlignment="1">
      <alignment horizontal="right" vertical="center" wrapText="1"/>
    </xf>
    <xf numFmtId="0" fontId="12" fillId="5" borderId="0" xfId="0" applyFont="1" applyFill="1" applyAlignment="1">
      <alignment horizontal="right" vertical="center" indent="1"/>
    </xf>
    <xf numFmtId="14" fontId="12" fillId="5" borderId="0" xfId="0" applyNumberFormat="1" applyFont="1" applyFill="1" applyAlignment="1">
      <alignment horizontal="right" vertical="center"/>
    </xf>
    <xf numFmtId="164" fontId="12" fillId="5" borderId="0" xfId="0" applyNumberFormat="1" applyFont="1" applyFill="1" applyAlignment="1">
      <alignment horizontal="right" vertical="center"/>
    </xf>
    <xf numFmtId="0" fontId="13" fillId="6" borderId="1" xfId="0" applyFont="1" applyFill="1" applyBorder="1" applyAlignment="1">
      <alignment horizontal="right" vertical="center" indent="1"/>
    </xf>
    <xf numFmtId="165" fontId="13" fillId="6" borderId="0" xfId="0" applyNumberFormat="1" applyFont="1" applyFill="1" applyAlignment="1" applyProtection="1">
      <alignment horizontal="right" vertical="center" wrapText="1"/>
      <protection locked="0" hidden="1"/>
    </xf>
    <xf numFmtId="0" fontId="0" fillId="0" borderId="0" xfId="0" applyAlignment="1" applyProtection="1">
      <alignment horizontal="left"/>
      <protection hidden="1"/>
    </xf>
    <xf numFmtId="0" fontId="0" fillId="0" borderId="0" xfId="0" applyFont="1" applyAlignment="1" applyProtection="1">
      <alignment horizontal="left"/>
      <protection hidden="1"/>
    </xf>
    <xf numFmtId="0" fontId="0" fillId="0" borderId="0" xfId="0" applyAlignment="1"/>
  </cellXfs>
  <cellStyles count="4">
    <cellStyle name="Comma" xfId="1" builtinId="3"/>
    <cellStyle name="Currency" xfId="2" builtinId="4"/>
    <cellStyle name="Hyperlink" xfId="3" builtinId="8"/>
    <cellStyle name="Normal" xfId="0" builtinId="0"/>
  </cellStyles>
  <dxfs count="9">
    <dxf>
      <font>
        <b/>
        <strike val="0"/>
        <outline val="0"/>
        <shadow val="0"/>
        <u val="none"/>
        <vertAlign val="baseline"/>
        <sz val="10"/>
        <color theme="1"/>
        <name val="Tahoma"/>
        <family val="2"/>
        <scheme val="none"/>
      </font>
      <numFmt numFmtId="167" formatCode="_(&quot;$&quot;* #,##0.000_);_(&quot;$&quot;* \(#,##0.000\);_(&quot;$&quot;* &quot;-&quot;???_);_(@_)"/>
      <fill>
        <patternFill patternType="none">
          <fgColor indexed="64"/>
          <bgColor auto="1"/>
        </patternFill>
      </fill>
      <alignment horizontal="general" vertical="center" textRotation="0" wrapText="0" indent="0" justifyLastLine="0" shrinkToFit="0" readingOrder="0"/>
      <protection locked="1" hidden="1"/>
    </dxf>
    <dxf>
      <font>
        <strike val="0"/>
        <outline val="0"/>
        <shadow val="0"/>
        <u val="none"/>
        <vertAlign val="baseline"/>
        <sz val="10"/>
        <color theme="1"/>
        <name val="Tahoma"/>
        <family val="2"/>
        <scheme val="none"/>
      </font>
      <numFmt numFmtId="167" formatCode="_(&quot;$&quot;* #,##0.000_);_(&quot;$&quot;* \(#,##0.000\);_(&quot;$&quot;* &quot;-&quot;???_);_(@_)"/>
      <fill>
        <patternFill patternType="none">
          <fgColor indexed="64"/>
          <bgColor auto="1"/>
        </patternFill>
      </fill>
      <alignment vertical="center" textRotation="0" indent="0" justifyLastLine="0" shrinkToFit="0" readingOrder="0"/>
      <protection locked="1" hidden="1"/>
    </dxf>
    <dxf>
      <font>
        <strike val="0"/>
        <outline val="0"/>
        <shadow val="0"/>
        <u val="none"/>
        <vertAlign val="baseline"/>
        <sz val="10"/>
        <color theme="1"/>
        <name val="Tahoma"/>
        <family val="2"/>
        <scheme val="none"/>
      </font>
      <numFmt numFmtId="166" formatCode="_(* #,##0_);_(* \(#,##0\);_(* &quot;-&quot;??_);_(@_)"/>
      <fill>
        <patternFill patternType="none">
          <fgColor indexed="64"/>
          <bgColor auto="1"/>
        </patternFill>
      </fill>
      <alignment horizontal="center" vertical="center" textRotation="0" wrapText="0" indent="0" justifyLastLine="0" shrinkToFit="0" readingOrder="0"/>
      <protection locked="1" hidden="1"/>
    </dxf>
    <dxf>
      <font>
        <strike val="0"/>
        <outline val="0"/>
        <shadow val="0"/>
        <u val="none"/>
        <vertAlign val="baseline"/>
        <sz val="10"/>
        <color theme="1"/>
        <name val="Tahoma"/>
        <family val="2"/>
        <scheme val="none"/>
      </font>
      <numFmt numFmtId="33" formatCode="_(* #,##0_);_(* \(#,##0\);_(* &quot;-&quot;_);_(@_)"/>
      <fill>
        <patternFill patternType="none">
          <fgColor indexed="64"/>
          <bgColor auto="1"/>
        </patternFill>
      </fill>
      <alignment horizontal="right" vertical="center" textRotation="0" wrapText="0" relativeIndent="-1" justifyLastLine="0" shrinkToFit="0" readingOrder="0"/>
      <protection locked="1" hidden="1"/>
    </dxf>
    <dxf>
      <font>
        <b val="0"/>
        <i val="0"/>
        <strike val="0"/>
        <condense val="0"/>
        <extend val="0"/>
        <outline val="0"/>
        <shadow val="0"/>
        <u val="none"/>
        <vertAlign val="baseline"/>
        <sz val="10"/>
        <color theme="1"/>
        <name val="Tahoma"/>
        <family val="2"/>
        <scheme val="none"/>
      </font>
      <numFmt numFmtId="0" formatCode="General"/>
      <fill>
        <patternFill patternType="none">
          <fgColor indexed="64"/>
          <bgColor auto="1"/>
        </patternFill>
      </fill>
      <alignment horizontal="center" vertical="center" textRotation="0" wrapText="0" indent="0" justifyLastLine="0" shrinkToFit="0" readingOrder="0"/>
      <protection locked="1" hidden="1"/>
    </dxf>
    <dxf>
      <font>
        <strike val="0"/>
        <outline val="0"/>
        <shadow val="0"/>
        <u val="none"/>
        <vertAlign val="baseline"/>
        <sz val="10"/>
        <color theme="1"/>
        <name val="Tahoma"/>
        <family val="2"/>
        <scheme val="none"/>
      </font>
      <fill>
        <patternFill patternType="none">
          <fgColor indexed="64"/>
          <bgColor auto="1"/>
        </patternFill>
      </fill>
      <alignment horizontal="left" vertical="center" textRotation="0" wrapText="0" relativeIndent="1" justifyLastLine="0" shrinkToFit="0" readingOrder="0"/>
      <protection locked="1" hidden="1"/>
    </dxf>
    <dxf>
      <font>
        <b/>
        <strike val="0"/>
        <outline val="0"/>
        <shadow val="0"/>
        <u val="none"/>
        <vertAlign val="baseline"/>
        <sz val="10"/>
        <color theme="1"/>
        <name val="Tahoma"/>
        <family val="2"/>
        <scheme val="none"/>
      </font>
      <fill>
        <patternFill patternType="none">
          <fgColor indexed="64"/>
          <bgColor auto="1"/>
        </patternFill>
      </fill>
      <alignment horizontal="center" vertical="center" textRotation="0" indent="0" justifyLastLine="0" shrinkToFit="0" readingOrder="0"/>
      <protection locked="1" hidden="1"/>
    </dxf>
    <dxf>
      <font>
        <strike val="0"/>
        <outline val="0"/>
        <shadow val="0"/>
        <u val="none"/>
        <vertAlign val="baseline"/>
        <sz val="10"/>
        <color theme="1"/>
        <name val="Tahoma"/>
        <family val="2"/>
        <scheme val="none"/>
      </font>
      <fill>
        <patternFill patternType="none">
          <fgColor indexed="64"/>
          <bgColor auto="1"/>
        </patternFill>
      </fill>
      <alignment vertical="center" textRotation="0" indent="0" justifyLastLine="0" shrinkToFit="0" readingOrder="0"/>
      <protection locked="1" hidden="1"/>
    </dxf>
    <dxf>
      <font>
        <b/>
        <strike val="0"/>
        <outline val="0"/>
        <shadow val="0"/>
        <u val="none"/>
        <vertAlign val="baseline"/>
        <sz val="10"/>
        <color theme="0"/>
        <name val="Tahoma"/>
        <family val="2"/>
        <scheme val="none"/>
      </font>
      <fill>
        <patternFill patternType="solid">
          <fgColor indexed="64"/>
          <bgColor rgb="FF2B6AF7"/>
        </patternFill>
      </fill>
      <alignment horizontal="center" vertical="center" textRotation="0" wrapText="1" indent="0" justifyLastLine="0" shrinkToFit="0" readingOrder="0"/>
      <protection locked="1" hidden="1"/>
    </dxf>
  </dxfs>
  <tableStyles count="1" defaultTableStyle="TableStyleMedium2" defaultPivotStyle="PivotStyleLight16">
    <tableStyle name="Invisible" pivot="0" table="0" count="0" xr9:uid="{76FBBDE5-3759-4C99-8D2F-8F90C22B2DF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gif"/></Relationships>
</file>

<file path=xl/drawings/drawing1.xml><?xml version="1.0" encoding="utf-8"?>
<xdr:wsDr xmlns:xdr="http://schemas.openxmlformats.org/drawingml/2006/spreadsheetDrawing" xmlns:a="http://schemas.openxmlformats.org/drawingml/2006/main">
  <xdr:twoCellAnchor editAs="oneCell">
    <xdr:from>
      <xdr:col>0</xdr:col>
      <xdr:colOff>227137</xdr:colOff>
      <xdr:row>1</xdr:row>
      <xdr:rowOff>5952</xdr:rowOff>
    </xdr:from>
    <xdr:to>
      <xdr:col>3</xdr:col>
      <xdr:colOff>16175</xdr:colOff>
      <xdr:row>10</xdr:row>
      <xdr:rowOff>238</xdr:rowOff>
    </xdr:to>
    <xdr:pic>
      <xdr:nvPicPr>
        <xdr:cNvPr id="2" name="Picture 1">
          <a:extLst>
            <a:ext uri="{FF2B5EF4-FFF2-40B4-BE49-F238E27FC236}">
              <a16:creationId xmlns:a16="http://schemas.microsoft.com/office/drawing/2014/main" id="{CDE6C4F5-F667-4ED0-91F6-5CEB07E6B9C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531" t="23734" r="993" b="30264"/>
        <a:stretch/>
      </xdr:blipFill>
      <xdr:spPr>
        <a:xfrm>
          <a:off x="227137" y="196452"/>
          <a:ext cx="5101736" cy="1400176"/>
        </a:xfrm>
        <a:prstGeom prst="rect">
          <a:avLst/>
        </a:prstGeom>
      </xdr:spPr>
    </xdr:pic>
    <xdr:clientData/>
  </xdr:twoCellAnchor>
  <xdr:twoCellAnchor editAs="oneCell">
    <xdr:from>
      <xdr:col>0</xdr:col>
      <xdr:colOff>16327</xdr:colOff>
      <xdr:row>1</xdr:row>
      <xdr:rowOff>56485</xdr:rowOff>
    </xdr:from>
    <xdr:to>
      <xdr:col>1</xdr:col>
      <xdr:colOff>1078781</xdr:colOff>
      <xdr:row>5</xdr:row>
      <xdr:rowOff>20661</xdr:rowOff>
    </xdr:to>
    <xdr:pic>
      <xdr:nvPicPr>
        <xdr:cNvPr id="4" name="Picture 3">
          <a:extLst>
            <a:ext uri="{FF2B5EF4-FFF2-40B4-BE49-F238E27FC236}">
              <a16:creationId xmlns:a16="http://schemas.microsoft.com/office/drawing/2014/main" id="{DBDACAEC-7028-4A93-9DF4-095C45259FB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36"/>
        <a:stretch/>
      </xdr:blipFill>
      <xdr:spPr>
        <a:xfrm>
          <a:off x="16327" y="246985"/>
          <a:ext cx="2067948" cy="573776"/>
        </a:xfrm>
        <a:prstGeom prst="rect">
          <a:avLst/>
        </a:prstGeom>
      </xdr:spPr>
    </xdr:pic>
    <xdr:clientData/>
  </xdr:twoCellAnchor>
  <xdr:twoCellAnchor>
    <xdr:from>
      <xdr:col>0</xdr:col>
      <xdr:colOff>0</xdr:colOff>
      <xdr:row>5</xdr:row>
      <xdr:rowOff>96873</xdr:rowOff>
    </xdr:from>
    <xdr:to>
      <xdr:col>1</xdr:col>
      <xdr:colOff>1266895</xdr:colOff>
      <xdr:row>6</xdr:row>
      <xdr:rowOff>167057</xdr:rowOff>
    </xdr:to>
    <xdr:sp macro="" textlink="">
      <xdr:nvSpPr>
        <xdr:cNvPr id="6" name="TextBox 5">
          <a:extLst>
            <a:ext uri="{FF2B5EF4-FFF2-40B4-BE49-F238E27FC236}">
              <a16:creationId xmlns:a16="http://schemas.microsoft.com/office/drawing/2014/main" id="{06CE06F4-21DE-4B00-A214-D260874E51F2}"/>
            </a:ext>
          </a:extLst>
        </xdr:cNvPr>
        <xdr:cNvSpPr txBox="1"/>
      </xdr:nvSpPr>
      <xdr:spPr>
        <a:xfrm>
          <a:off x="0" y="914291"/>
          <a:ext cx="2340622" cy="3195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1">
              <a:latin typeface="Tahoma" panose="020B0604030504040204" pitchFamily="34" charset="0"/>
              <a:ea typeface="Tahoma" panose="020B0604030504040204" pitchFamily="34" charset="0"/>
              <a:cs typeface="Tahoma" panose="020B0604030504040204" pitchFamily="34" charset="0"/>
            </a:rPr>
            <a:t>PVC DWV FITTINGS</a:t>
          </a:r>
        </a:p>
      </xdr:txBody>
    </xdr:sp>
    <xdr:clientData/>
  </xdr:twoCellAnchor>
  <xdr:twoCellAnchor editAs="oneCell">
    <xdr:from>
      <xdr:col>0</xdr:col>
      <xdr:colOff>669368</xdr:colOff>
      <xdr:row>6</xdr:row>
      <xdr:rowOff>187507</xdr:rowOff>
    </xdr:from>
    <xdr:to>
      <xdr:col>0</xdr:col>
      <xdr:colOff>991444</xdr:colOff>
      <xdr:row>9</xdr:row>
      <xdr:rowOff>12908</xdr:rowOff>
    </xdr:to>
    <xdr:pic>
      <xdr:nvPicPr>
        <xdr:cNvPr id="7" name="Picture 6">
          <a:extLst>
            <a:ext uri="{FF2B5EF4-FFF2-40B4-BE49-F238E27FC236}">
              <a16:creationId xmlns:a16="http://schemas.microsoft.com/office/drawing/2014/main" id="{E698BD28-F117-489C-8A2D-EC3691661AF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669368" y="1235257"/>
          <a:ext cx="322076" cy="320701"/>
        </a:xfrm>
        <a:prstGeom prst="rect">
          <a:avLst/>
        </a:prstGeom>
      </xdr:spPr>
    </xdr:pic>
    <xdr:clientData/>
  </xdr:twoCellAnchor>
  <xdr:twoCellAnchor editAs="oneCell">
    <xdr:from>
      <xdr:col>0</xdr:col>
      <xdr:colOff>95057</xdr:colOff>
      <xdr:row>6</xdr:row>
      <xdr:rowOff>188677</xdr:rowOff>
    </xdr:from>
    <xdr:to>
      <xdr:col>0</xdr:col>
      <xdr:colOff>578592</xdr:colOff>
      <xdr:row>9</xdr:row>
      <xdr:rowOff>525</xdr:rowOff>
    </xdr:to>
    <xdr:pic>
      <xdr:nvPicPr>
        <xdr:cNvPr id="8" name="Picture 7">
          <a:extLst>
            <a:ext uri="{FF2B5EF4-FFF2-40B4-BE49-F238E27FC236}">
              <a16:creationId xmlns:a16="http://schemas.microsoft.com/office/drawing/2014/main" id="{6A0FEE72-7D4B-471D-9119-17BB56DB84D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95057" y="1236427"/>
          <a:ext cx="483535" cy="307148"/>
        </a:xfrm>
        <a:prstGeom prst="rect">
          <a:avLst/>
        </a:prstGeom>
      </xdr:spPr>
    </xdr:pic>
    <xdr:clientData/>
  </xdr:twoCellAnchor>
  <xdr:twoCellAnchor>
    <xdr:from>
      <xdr:col>0</xdr:col>
      <xdr:colOff>1071330</xdr:colOff>
      <xdr:row>6</xdr:row>
      <xdr:rowOff>211441</xdr:rowOff>
    </xdr:from>
    <xdr:to>
      <xdr:col>1</xdr:col>
      <xdr:colOff>1190625</xdr:colOff>
      <xdr:row>8</xdr:row>
      <xdr:rowOff>177426</xdr:rowOff>
    </xdr:to>
    <xdr:sp macro="" textlink="">
      <xdr:nvSpPr>
        <xdr:cNvPr id="9" name="TextBox 8">
          <a:extLst>
            <a:ext uri="{FF2B5EF4-FFF2-40B4-BE49-F238E27FC236}">
              <a16:creationId xmlns:a16="http://schemas.microsoft.com/office/drawing/2014/main" id="{977B3ABB-6DF8-4CED-B257-24E6279BEEFA}"/>
            </a:ext>
          </a:extLst>
        </xdr:cNvPr>
        <xdr:cNvSpPr txBox="1"/>
      </xdr:nvSpPr>
      <xdr:spPr>
        <a:xfrm>
          <a:off x="1071330" y="1290007"/>
          <a:ext cx="1216538" cy="274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latin typeface="Tahoma" panose="020B0604030504040204" pitchFamily="34" charset="0"/>
              <a:ea typeface="Tahoma" panose="020B0604030504040204" pitchFamily="34" charset="0"/>
              <a:cs typeface="Tahoma" panose="020B0604030504040204" pitchFamily="34" charset="0"/>
            </a:rPr>
            <a:t>ASTM</a:t>
          </a:r>
          <a:r>
            <a:rPr lang="en-US" sz="1200" b="1" baseline="0">
              <a:latin typeface="Tahoma" panose="020B0604030504040204" pitchFamily="34" charset="0"/>
              <a:ea typeface="Tahoma" panose="020B0604030504040204" pitchFamily="34" charset="0"/>
              <a:cs typeface="Tahoma" panose="020B0604030504040204" pitchFamily="34" charset="0"/>
            </a:rPr>
            <a:t> D2665     </a:t>
          </a:r>
          <a:endParaRPr lang="en-US" sz="12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71C8F53-5B02-43DB-BF92-D21BA9BDB50E}" name="Table2" displayName="Table2" ref="A11:G196" totalsRowShown="0" headerRowDxfId="8" dataDxfId="7">
  <autoFilter ref="A11:G196" xr:uid="{F3B6E44F-3FDF-4D5B-8076-BAEB1937115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68B83BE-8748-4C5E-8EE8-05A146231990}" name="ITEM #" dataDxfId="6"/>
    <tableColumn id="3" xr3:uid="{7CD7636F-7C6B-4D70-81FC-B43E0DA38D7D}" name="DESCRIPTION" dataDxfId="5"/>
    <tableColumn id="2" xr3:uid="{D98C5E55-8CA1-496E-A095-C00A886DA2F9}" name="UPC #" dataDxfId="4"/>
    <tableColumn id="5" xr3:uid="{AE97D0CD-B08E-4CA4-8A67-6B183FA4E36B}" name="BOX_x000a_QTY" dataDxfId="3" dataCellStyle="Comma"/>
    <tableColumn id="6" xr3:uid="{4AF34B44-87AD-4C3C-A794-DFD9B07C7FC6}" name="PALLET_x000a_QTY" dataDxfId="2" dataCellStyle="Comma"/>
    <tableColumn id="7" xr3:uid="{41EBBB76-EA0A-47B7-9E66-7CF2CE7C996B}" name="LIST_x000a_PRICE" dataDxfId="1" dataCellStyle="Currency"/>
    <tableColumn id="8" xr3:uid="{703C49B3-363C-475C-BE9E-D24D37DD074B}" name="INVOICE PRICE" dataDxfId="0" dataCellStyle="Currency">
      <calculatedColumnFormula>Table2[[#This Row],[LIST
PRICE]]*$F$9</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sppipe.com/"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A04E6-0C0D-43DF-941B-1DA7FB40EF6D}">
  <sheetPr>
    <pageSetUpPr fitToPage="1"/>
  </sheetPr>
  <dimension ref="A1:T205"/>
  <sheetViews>
    <sheetView showGridLines="0" tabSelected="1" zoomScaleNormal="100" workbookViewId="0">
      <selection activeCell="M1" sqref="M1"/>
    </sheetView>
  </sheetViews>
  <sheetFormatPr defaultColWidth="9.21875" defaultRowHeight="14.4" x14ac:dyDescent="0.3"/>
  <cols>
    <col min="1" max="1" width="15.109375" style="14" customWidth="1"/>
    <col min="2" max="2" width="48.77734375" style="15" customWidth="1"/>
    <col min="3" max="3" width="15.44140625" style="15" customWidth="1"/>
    <col min="4" max="4" width="12" style="14" customWidth="1"/>
    <col min="5" max="7" width="12" style="15" customWidth="1"/>
    <col min="8" max="13" width="9.21875" style="1"/>
    <col min="14" max="14" width="36.5546875" style="1" customWidth="1"/>
    <col min="15" max="16384" width="9.21875" style="1"/>
  </cols>
  <sheetData>
    <row r="1" spans="1:20" ht="15" customHeight="1" x14ac:dyDescent="0.3">
      <c r="A1" s="77"/>
      <c r="B1" s="77"/>
      <c r="C1" s="77"/>
      <c r="D1" s="77"/>
      <c r="E1" s="77"/>
      <c r="F1" s="77"/>
      <c r="G1" s="77"/>
    </row>
    <row r="2" spans="1:20" s="2" customFormat="1" ht="5.0999999999999996" customHeight="1" x14ac:dyDescent="0.3">
      <c r="A2" s="6"/>
      <c r="B2" s="78" t="s">
        <v>0</v>
      </c>
      <c r="C2" s="7"/>
      <c r="D2" s="8"/>
      <c r="E2" s="8"/>
      <c r="F2" s="8"/>
      <c r="G2" s="8"/>
      <c r="S2" s="1"/>
      <c r="T2" s="1"/>
    </row>
    <row r="3" spans="1:20" ht="20.100000000000001" customHeight="1" x14ac:dyDescent="0.3">
      <c r="A3" s="6"/>
      <c r="B3" s="78"/>
      <c r="C3" s="7"/>
      <c r="D3" s="79" t="s">
        <v>1</v>
      </c>
      <c r="E3" s="79"/>
      <c r="F3" s="79"/>
      <c r="G3" s="79"/>
      <c r="J3" s="3"/>
      <c r="K3" s="3"/>
      <c r="L3" s="3"/>
      <c r="M3" s="3"/>
      <c r="N3" s="3"/>
      <c r="O3" s="3"/>
      <c r="P3" s="3"/>
      <c r="Q3" s="3"/>
      <c r="R3" s="3"/>
      <c r="S3" s="3"/>
      <c r="T3" s="3"/>
    </row>
    <row r="4" spans="1:20" ht="20.100000000000001" customHeight="1" x14ac:dyDescent="0.3">
      <c r="A4" s="6"/>
      <c r="B4" s="78"/>
      <c r="C4" s="7"/>
      <c r="D4" s="80" t="s">
        <v>363</v>
      </c>
      <c r="E4" s="81"/>
      <c r="F4" s="81"/>
      <c r="G4" s="81"/>
      <c r="J4" s="3"/>
      <c r="K4" s="3"/>
      <c r="L4" s="3"/>
      <c r="M4" s="3"/>
      <c r="N4" s="3"/>
      <c r="O4" s="3"/>
      <c r="P4" s="3"/>
      <c r="Q4" s="3"/>
      <c r="R4" s="3"/>
      <c r="S4" s="3"/>
      <c r="T4" s="3"/>
    </row>
    <row r="5" spans="1:20" ht="5.0999999999999996" customHeight="1" x14ac:dyDescent="0.3">
      <c r="A5" s="6"/>
      <c r="B5" s="78"/>
      <c r="C5" s="7"/>
      <c r="D5" s="18"/>
      <c r="E5" s="19"/>
      <c r="F5" s="19"/>
      <c r="G5" s="19"/>
      <c r="J5" s="3"/>
      <c r="K5" s="3"/>
      <c r="L5" s="3"/>
      <c r="M5" s="3"/>
      <c r="N5" s="3"/>
      <c r="O5" s="3"/>
      <c r="P5" s="3"/>
      <c r="Q5" s="3"/>
      <c r="R5" s="3"/>
      <c r="S5" s="3"/>
      <c r="T5" s="3"/>
    </row>
    <row r="6" spans="1:20" s="4" customFormat="1" ht="20.100000000000001" customHeight="1" x14ac:dyDescent="0.2">
      <c r="A6" s="9"/>
      <c r="B6" s="78"/>
      <c r="C6" s="7"/>
      <c r="D6" s="82" t="s">
        <v>2</v>
      </c>
      <c r="E6" s="82"/>
      <c r="F6" s="83">
        <v>44494</v>
      </c>
      <c r="G6" s="83"/>
      <c r="J6" s="5"/>
      <c r="K6" s="5"/>
      <c r="L6" s="5"/>
      <c r="M6" s="5"/>
      <c r="N6" s="5"/>
      <c r="O6" s="5"/>
      <c r="P6" s="5"/>
      <c r="Q6" s="5"/>
      <c r="R6" s="5"/>
      <c r="S6" s="5"/>
      <c r="T6" s="5"/>
    </row>
    <row r="7" spans="1:20" ht="20.100000000000001" customHeight="1" x14ac:dyDescent="0.3">
      <c r="A7" s="10"/>
      <c r="B7" s="78"/>
      <c r="C7" s="7"/>
      <c r="D7" s="82" t="s">
        <v>3</v>
      </c>
      <c r="E7" s="82"/>
      <c r="F7" s="84" t="s">
        <v>362</v>
      </c>
      <c r="G7" s="84"/>
      <c r="Q7" s="3"/>
      <c r="R7" s="3"/>
      <c r="S7" s="3"/>
      <c r="T7" s="3"/>
    </row>
    <row r="8" spans="1:20" ht="4.5" customHeight="1" x14ac:dyDescent="0.3">
      <c r="A8" s="6"/>
      <c r="B8" s="78"/>
      <c r="C8" s="7"/>
      <c r="D8" s="20"/>
      <c r="E8" s="21"/>
      <c r="F8" s="22"/>
      <c r="G8" s="22"/>
      <c r="H8" s="2"/>
      <c r="Q8" s="3"/>
      <c r="R8" s="3"/>
      <c r="S8" s="3"/>
      <c r="T8" s="3"/>
    </row>
    <row r="9" spans="1:20" ht="15" customHeight="1" x14ac:dyDescent="0.3">
      <c r="A9" s="11"/>
      <c r="B9" s="78"/>
      <c r="C9" s="7"/>
      <c r="D9" s="85" t="s">
        <v>4</v>
      </c>
      <c r="E9" s="85"/>
      <c r="F9" s="86">
        <v>1</v>
      </c>
      <c r="G9" s="86"/>
      <c r="J9" s="3"/>
      <c r="K9" s="3"/>
      <c r="L9" s="3"/>
      <c r="M9" s="3"/>
      <c r="N9" s="3"/>
      <c r="O9" s="3"/>
      <c r="P9" s="3"/>
      <c r="Q9" s="3"/>
      <c r="R9" s="3"/>
      <c r="S9" s="3"/>
      <c r="T9" s="3"/>
    </row>
    <row r="10" spans="1:20" ht="4.5" customHeight="1" x14ac:dyDescent="0.3">
      <c r="A10" s="12"/>
      <c r="B10" s="78"/>
      <c r="C10" s="7"/>
      <c r="D10" s="13"/>
      <c r="E10" s="12"/>
      <c r="F10" s="12"/>
      <c r="G10" s="12"/>
      <c r="J10" s="3"/>
      <c r="K10" s="3"/>
      <c r="L10" s="3"/>
      <c r="M10" s="3"/>
      <c r="N10" s="3"/>
      <c r="O10" s="3"/>
      <c r="P10" s="3"/>
      <c r="Q10" s="3"/>
      <c r="R10" s="3"/>
      <c r="S10" s="3"/>
      <c r="T10" s="3"/>
    </row>
    <row r="11" spans="1:20" ht="30" customHeight="1" x14ac:dyDescent="0.3">
      <c r="A11" s="23" t="s">
        <v>5</v>
      </c>
      <c r="B11" s="23" t="s">
        <v>6</v>
      </c>
      <c r="C11" s="23" t="s">
        <v>7</v>
      </c>
      <c r="D11" s="23" t="s">
        <v>364</v>
      </c>
      <c r="E11" s="23" t="s">
        <v>365</v>
      </c>
      <c r="F11" s="23" t="s">
        <v>366</v>
      </c>
      <c r="G11" s="23" t="s">
        <v>8</v>
      </c>
      <c r="J11" s="3"/>
      <c r="K11" s="3"/>
      <c r="L11" s="3"/>
      <c r="M11" s="3"/>
      <c r="N11" s="3"/>
      <c r="O11" s="3"/>
      <c r="P11" s="3"/>
      <c r="Q11" s="3"/>
      <c r="R11" s="3"/>
      <c r="S11" s="3"/>
      <c r="T11" s="3"/>
    </row>
    <row r="12" spans="1:20" ht="22.05" customHeight="1" x14ac:dyDescent="0.3">
      <c r="A12" s="30">
        <v>70114</v>
      </c>
      <c r="B12" s="31" t="s">
        <v>9</v>
      </c>
      <c r="C12" s="32" t="s">
        <v>10</v>
      </c>
      <c r="D12" s="68">
        <v>50</v>
      </c>
      <c r="E12" s="33">
        <v>7500</v>
      </c>
      <c r="F12" s="34">
        <v>43.82</v>
      </c>
      <c r="G12" s="35">
        <f>Table2[[#This Row],[LIST
PRICE]]*$F$9</f>
        <v>43.82</v>
      </c>
      <c r="J12" s="3"/>
      <c r="K12" s="3"/>
      <c r="L12" s="3"/>
      <c r="M12" s="3"/>
      <c r="N12" s="3"/>
      <c r="O12" s="3"/>
      <c r="P12" s="3"/>
      <c r="Q12" s="3"/>
      <c r="R12" s="3"/>
      <c r="S12" s="3"/>
      <c r="T12" s="3"/>
    </row>
    <row r="13" spans="1:20" ht="22.05" customHeight="1" x14ac:dyDescent="0.3">
      <c r="A13" s="30">
        <v>70115</v>
      </c>
      <c r="B13" s="31" t="s">
        <v>11</v>
      </c>
      <c r="C13" s="32" t="s">
        <v>12</v>
      </c>
      <c r="D13" s="68">
        <v>100</v>
      </c>
      <c r="E13" s="33">
        <v>6000</v>
      </c>
      <c r="F13" s="34">
        <v>9.1300000000000008</v>
      </c>
      <c r="G13" s="35">
        <f>Table2[[#This Row],[LIST
PRICE]]*$F$9</f>
        <v>9.1300000000000008</v>
      </c>
      <c r="J13" s="3"/>
      <c r="K13" s="3"/>
      <c r="L13" s="3"/>
      <c r="M13" s="3"/>
      <c r="N13" s="3"/>
      <c r="O13" s="3"/>
      <c r="P13" s="3"/>
      <c r="Q13" s="3"/>
      <c r="R13" s="3"/>
      <c r="S13" s="3"/>
      <c r="T13" s="3"/>
    </row>
    <row r="14" spans="1:20" ht="22.05" customHeight="1" x14ac:dyDescent="0.3">
      <c r="A14" s="30">
        <v>70120</v>
      </c>
      <c r="B14" s="31" t="s">
        <v>13</v>
      </c>
      <c r="C14" s="32" t="s">
        <v>14</v>
      </c>
      <c r="D14" s="68">
        <v>100</v>
      </c>
      <c r="E14" s="33">
        <v>3600</v>
      </c>
      <c r="F14" s="34">
        <v>12.55</v>
      </c>
      <c r="G14" s="35">
        <f>Table2[[#This Row],[LIST
PRICE]]*$F$9</f>
        <v>12.55</v>
      </c>
      <c r="J14" s="3"/>
      <c r="K14" s="3"/>
      <c r="L14" s="3"/>
      <c r="M14" s="3"/>
      <c r="N14" s="3"/>
      <c r="O14" s="3"/>
      <c r="P14" s="3"/>
      <c r="Q14" s="3"/>
      <c r="R14" s="3"/>
      <c r="S14" s="3"/>
      <c r="T14" s="3"/>
    </row>
    <row r="15" spans="1:20" ht="22.05" customHeight="1" x14ac:dyDescent="0.3">
      <c r="A15" s="30">
        <v>70130</v>
      </c>
      <c r="B15" s="31" t="s">
        <v>15</v>
      </c>
      <c r="C15" s="32" t="s">
        <v>16</v>
      </c>
      <c r="D15" s="68">
        <v>20</v>
      </c>
      <c r="E15" s="36">
        <v>1200</v>
      </c>
      <c r="F15" s="37">
        <v>43.79</v>
      </c>
      <c r="G15" s="38">
        <f>Table2[[#This Row],[LIST
PRICE]]*$F$9</f>
        <v>43.79</v>
      </c>
      <c r="J15" s="3"/>
      <c r="K15" s="3"/>
      <c r="L15" s="3"/>
      <c r="M15" s="3"/>
      <c r="N15" s="3"/>
      <c r="O15" s="3"/>
      <c r="P15" s="3"/>
      <c r="Q15" s="3"/>
      <c r="R15" s="3"/>
      <c r="S15" s="3"/>
      <c r="T15" s="3"/>
    </row>
    <row r="16" spans="1:20" ht="22.05" customHeight="1" x14ac:dyDescent="0.3">
      <c r="A16" s="30">
        <v>70140</v>
      </c>
      <c r="B16" s="31" t="s">
        <v>17</v>
      </c>
      <c r="C16" s="32" t="s">
        <v>18</v>
      </c>
      <c r="D16" s="68">
        <v>10</v>
      </c>
      <c r="E16" s="36">
        <v>600</v>
      </c>
      <c r="F16" s="37">
        <v>74.36</v>
      </c>
      <c r="G16" s="38">
        <f>Table2[[#This Row],[LIST
PRICE]]*$F$9</f>
        <v>74.36</v>
      </c>
      <c r="J16" s="3"/>
      <c r="K16" s="3"/>
      <c r="L16" s="3"/>
      <c r="M16" s="3"/>
      <c r="N16" s="3"/>
      <c r="O16" s="3"/>
      <c r="P16" s="3"/>
      <c r="Q16" s="3"/>
      <c r="R16" s="3"/>
      <c r="S16" s="3"/>
      <c r="T16" s="3"/>
    </row>
    <row r="17" spans="1:20" ht="22.05" customHeight="1" thickBot="1" x14ac:dyDescent="0.35">
      <c r="A17" s="39">
        <v>70160</v>
      </c>
      <c r="B17" s="40" t="s">
        <v>19</v>
      </c>
      <c r="C17" s="41" t="s">
        <v>20</v>
      </c>
      <c r="D17" s="69">
        <v>1</v>
      </c>
      <c r="E17" s="42">
        <v>0</v>
      </c>
      <c r="F17" s="43">
        <v>243.34</v>
      </c>
      <c r="G17" s="44">
        <f>Table2[[#This Row],[LIST
PRICE]]*$F$9</f>
        <v>243.34</v>
      </c>
      <c r="J17" s="3"/>
      <c r="K17" s="3"/>
      <c r="L17" s="3"/>
      <c r="M17" s="3"/>
      <c r="N17" s="3"/>
      <c r="O17" s="3"/>
      <c r="P17" s="3"/>
      <c r="Q17" s="3"/>
      <c r="R17" s="3"/>
      <c r="S17" s="3"/>
      <c r="T17" s="3"/>
    </row>
    <row r="18" spans="1:20" ht="22.05" customHeight="1" x14ac:dyDescent="0.3">
      <c r="A18" s="30">
        <v>70116</v>
      </c>
      <c r="B18" s="31" t="s">
        <v>21</v>
      </c>
      <c r="C18" s="32" t="s">
        <v>22</v>
      </c>
      <c r="D18" s="68">
        <v>100</v>
      </c>
      <c r="E18" s="36">
        <v>4500</v>
      </c>
      <c r="F18" s="37">
        <v>50.23</v>
      </c>
      <c r="G18" s="38">
        <f>Table2[[#This Row],[LIST
PRICE]]*$F$9</f>
        <v>50.23</v>
      </c>
      <c r="J18" s="3"/>
      <c r="K18" s="3"/>
      <c r="L18" s="3"/>
      <c r="M18" s="3"/>
      <c r="N18" s="3"/>
      <c r="O18" s="3"/>
      <c r="P18" s="3"/>
      <c r="Q18" s="3"/>
      <c r="R18" s="3"/>
      <c r="S18" s="3"/>
      <c r="T18" s="3"/>
    </row>
    <row r="19" spans="1:20" ht="22.05" customHeight="1" x14ac:dyDescent="0.3">
      <c r="A19" s="30">
        <v>70122</v>
      </c>
      <c r="B19" s="31" t="s">
        <v>23</v>
      </c>
      <c r="C19" s="32" t="s">
        <v>24</v>
      </c>
      <c r="D19" s="68">
        <v>100</v>
      </c>
      <c r="E19" s="36">
        <v>3600</v>
      </c>
      <c r="F19" s="37">
        <v>35.03</v>
      </c>
      <c r="G19" s="38">
        <f>Table2[[#This Row],[LIST
PRICE]]*$F$9</f>
        <v>35.03</v>
      </c>
      <c r="J19" s="3"/>
      <c r="K19" s="3"/>
      <c r="L19" s="3"/>
      <c r="M19" s="3"/>
      <c r="N19" s="3"/>
      <c r="O19" s="3"/>
      <c r="P19" s="3"/>
      <c r="Q19" s="3"/>
      <c r="R19" s="3"/>
      <c r="S19" s="3"/>
      <c r="T19" s="3"/>
    </row>
    <row r="20" spans="1:20" ht="22.05" customHeight="1" thickBot="1" x14ac:dyDescent="0.35">
      <c r="A20" s="39">
        <v>70144</v>
      </c>
      <c r="B20" s="40" t="s">
        <v>25</v>
      </c>
      <c r="C20" s="41" t="s">
        <v>26</v>
      </c>
      <c r="D20" s="69">
        <v>10</v>
      </c>
      <c r="E20" s="42">
        <v>600</v>
      </c>
      <c r="F20" s="43">
        <v>170.49</v>
      </c>
      <c r="G20" s="44">
        <f>Table2[[#This Row],[LIST
PRICE]]*$F$9</f>
        <v>170.49</v>
      </c>
      <c r="J20" s="3"/>
      <c r="K20" s="3"/>
      <c r="L20" s="3"/>
      <c r="M20" s="3"/>
      <c r="N20" s="3"/>
      <c r="O20" s="3"/>
      <c r="P20" s="3"/>
      <c r="Q20" s="3"/>
      <c r="R20" s="3"/>
      <c r="S20" s="3"/>
      <c r="T20" s="3"/>
    </row>
    <row r="21" spans="1:20" ht="22.05" customHeight="1" x14ac:dyDescent="0.3">
      <c r="A21" s="30">
        <v>70121</v>
      </c>
      <c r="B21" s="31" t="s">
        <v>27</v>
      </c>
      <c r="C21" s="32" t="s">
        <v>28</v>
      </c>
      <c r="D21" s="68">
        <v>100</v>
      </c>
      <c r="E21" s="36">
        <v>6000</v>
      </c>
      <c r="F21" s="37">
        <v>27.83</v>
      </c>
      <c r="G21" s="38">
        <f>Table2[[#This Row],[LIST
PRICE]]*$F$9</f>
        <v>27.83</v>
      </c>
      <c r="J21" s="3"/>
      <c r="K21" s="3"/>
      <c r="L21" s="3"/>
      <c r="M21" s="3"/>
      <c r="N21" s="3"/>
      <c r="O21" s="3"/>
      <c r="P21" s="3"/>
      <c r="Q21" s="3"/>
      <c r="R21" s="3"/>
      <c r="S21" s="3"/>
      <c r="T21" s="3"/>
    </row>
    <row r="22" spans="1:20" ht="22.05" customHeight="1" x14ac:dyDescent="0.3">
      <c r="A22" s="30">
        <v>70131</v>
      </c>
      <c r="B22" s="31" t="s">
        <v>29</v>
      </c>
      <c r="C22" s="32" t="s">
        <v>30</v>
      </c>
      <c r="D22" s="68">
        <v>20</v>
      </c>
      <c r="E22" s="36">
        <v>1600</v>
      </c>
      <c r="F22" s="37">
        <v>81.45</v>
      </c>
      <c r="G22" s="38">
        <f>Table2[[#This Row],[LIST
PRICE]]*$F$9</f>
        <v>81.45</v>
      </c>
      <c r="J22" s="3"/>
      <c r="K22" s="3"/>
      <c r="L22" s="3"/>
      <c r="M22" s="3"/>
      <c r="N22" s="3"/>
      <c r="O22" s="3"/>
      <c r="P22" s="3"/>
      <c r="Q22" s="3"/>
      <c r="R22" s="3"/>
      <c r="S22" s="3"/>
      <c r="T22" s="3"/>
    </row>
    <row r="23" spans="1:20" ht="22.05" customHeight="1" x14ac:dyDescent="0.3">
      <c r="A23" s="30">
        <v>70132</v>
      </c>
      <c r="B23" s="31" t="s">
        <v>31</v>
      </c>
      <c r="C23" s="32" t="s">
        <v>32</v>
      </c>
      <c r="D23" s="68">
        <v>20</v>
      </c>
      <c r="E23" s="36">
        <v>1600</v>
      </c>
      <c r="F23" s="37">
        <v>63.45</v>
      </c>
      <c r="G23" s="38">
        <f>Table2[[#This Row],[LIST
PRICE]]*$F$9</f>
        <v>63.45</v>
      </c>
      <c r="J23" s="3"/>
      <c r="K23" s="3"/>
      <c r="L23" s="3"/>
      <c r="M23" s="3"/>
      <c r="N23" s="3"/>
      <c r="O23" s="3"/>
      <c r="P23" s="3"/>
      <c r="Q23" s="3"/>
      <c r="R23" s="3"/>
      <c r="S23" s="3"/>
      <c r="T23" s="3"/>
    </row>
    <row r="24" spans="1:20" ht="22.05" customHeight="1" x14ac:dyDescent="0.3">
      <c r="A24" s="30">
        <v>70142</v>
      </c>
      <c r="B24" s="31" t="s">
        <v>33</v>
      </c>
      <c r="C24" s="32" t="s">
        <v>34</v>
      </c>
      <c r="D24" s="68">
        <v>20</v>
      </c>
      <c r="E24" s="36">
        <v>720</v>
      </c>
      <c r="F24" s="37">
        <v>124.33</v>
      </c>
      <c r="G24" s="38">
        <f>Table2[[#This Row],[LIST
PRICE]]*$F$9</f>
        <v>124.33</v>
      </c>
      <c r="J24" s="3"/>
      <c r="K24" s="3"/>
      <c r="L24" s="3"/>
      <c r="M24" s="3"/>
      <c r="N24" s="3"/>
      <c r="O24" s="3"/>
      <c r="P24" s="3"/>
      <c r="Q24" s="3"/>
      <c r="R24" s="3"/>
      <c r="S24" s="3"/>
      <c r="T24" s="3"/>
    </row>
    <row r="25" spans="1:20" ht="22.05" customHeight="1" thickBot="1" x14ac:dyDescent="0.35">
      <c r="A25" s="39">
        <v>70143</v>
      </c>
      <c r="B25" s="40" t="s">
        <v>35</v>
      </c>
      <c r="C25" s="41" t="s">
        <v>36</v>
      </c>
      <c r="D25" s="69">
        <v>20</v>
      </c>
      <c r="E25" s="42">
        <v>720</v>
      </c>
      <c r="F25" s="43">
        <v>132.85</v>
      </c>
      <c r="G25" s="44">
        <f>Table2[[#This Row],[LIST
PRICE]]*$F$9</f>
        <v>132.85</v>
      </c>
      <c r="J25" s="3"/>
      <c r="K25" s="3"/>
      <c r="L25" s="3"/>
      <c r="M25" s="3"/>
      <c r="N25" s="3"/>
      <c r="O25" s="3"/>
      <c r="P25" s="3"/>
      <c r="Q25" s="3"/>
      <c r="R25" s="3"/>
      <c r="S25" s="3"/>
      <c r="T25" s="3"/>
    </row>
    <row r="26" spans="1:20" ht="22.05" customHeight="1" x14ac:dyDescent="0.3">
      <c r="A26" s="30">
        <v>70151</v>
      </c>
      <c r="B26" s="31" t="s">
        <v>37</v>
      </c>
      <c r="C26" s="32" t="s">
        <v>38</v>
      </c>
      <c r="D26" s="68">
        <v>100</v>
      </c>
      <c r="E26" s="36">
        <v>8000</v>
      </c>
      <c r="F26" s="37">
        <v>36.85</v>
      </c>
      <c r="G26" s="38">
        <f>Table2[[#This Row],[LIST
PRICE]]*$F$9</f>
        <v>36.85</v>
      </c>
      <c r="J26" s="3"/>
      <c r="K26" s="3"/>
      <c r="L26" s="3"/>
      <c r="M26" s="3"/>
      <c r="N26" s="3"/>
      <c r="O26" s="3"/>
      <c r="P26" s="3"/>
      <c r="Q26" s="3"/>
      <c r="R26" s="3"/>
      <c r="S26" s="3"/>
      <c r="T26" s="3"/>
    </row>
    <row r="27" spans="1:20" ht="22.05" customHeight="1" x14ac:dyDescent="0.3">
      <c r="A27" s="30">
        <v>70152</v>
      </c>
      <c r="B27" s="31" t="s">
        <v>39</v>
      </c>
      <c r="C27" s="32" t="s">
        <v>40</v>
      </c>
      <c r="D27" s="68">
        <v>100</v>
      </c>
      <c r="E27" s="36">
        <v>6000</v>
      </c>
      <c r="F27" s="37">
        <v>61.55</v>
      </c>
      <c r="G27" s="38">
        <f>Table2[[#This Row],[LIST
PRICE]]*$F$9</f>
        <v>61.55</v>
      </c>
      <c r="J27" s="3"/>
      <c r="K27" s="3"/>
      <c r="L27" s="3"/>
      <c r="M27" s="3"/>
      <c r="N27" s="3"/>
      <c r="O27" s="3"/>
      <c r="P27" s="3"/>
      <c r="Q27" s="3"/>
      <c r="R27" s="3"/>
      <c r="S27" s="3"/>
      <c r="T27" s="3"/>
    </row>
    <row r="28" spans="1:20" ht="22.05" customHeight="1" x14ac:dyDescent="0.3">
      <c r="A28" s="30">
        <v>70153</v>
      </c>
      <c r="B28" s="31" t="s">
        <v>41</v>
      </c>
      <c r="C28" s="32" t="s">
        <v>42</v>
      </c>
      <c r="D28" s="68">
        <v>20</v>
      </c>
      <c r="E28" s="36">
        <v>2400</v>
      </c>
      <c r="F28" s="37">
        <v>102.86</v>
      </c>
      <c r="G28" s="38">
        <f>Table2[[#This Row],[LIST
PRICE]]*$F$9</f>
        <v>102.86</v>
      </c>
      <c r="J28" s="3"/>
      <c r="K28" s="3"/>
      <c r="L28" s="3"/>
      <c r="M28" s="3"/>
      <c r="N28" s="3"/>
      <c r="O28" s="3"/>
      <c r="P28" s="3"/>
      <c r="Q28" s="3"/>
      <c r="R28" s="3"/>
      <c r="S28" s="3"/>
      <c r="T28" s="3"/>
    </row>
    <row r="29" spans="1:20" ht="22.05" customHeight="1" x14ac:dyDescent="0.3">
      <c r="A29" s="30">
        <v>70154</v>
      </c>
      <c r="B29" s="31" t="s">
        <v>43</v>
      </c>
      <c r="C29" s="32" t="s">
        <v>44</v>
      </c>
      <c r="D29" s="68">
        <v>10</v>
      </c>
      <c r="E29" s="36">
        <v>960</v>
      </c>
      <c r="F29" s="37">
        <v>146.79</v>
      </c>
      <c r="G29" s="38">
        <f>Table2[[#This Row],[LIST
PRICE]]*$F$9</f>
        <v>146.79</v>
      </c>
      <c r="J29" s="3"/>
      <c r="K29" s="3"/>
      <c r="L29" s="3"/>
      <c r="M29" s="3"/>
      <c r="N29" s="3"/>
      <c r="O29" s="3"/>
      <c r="P29" s="3"/>
      <c r="Q29" s="3"/>
      <c r="R29" s="3"/>
      <c r="S29" s="3"/>
      <c r="T29" s="3"/>
    </row>
    <row r="30" spans="1:20" ht="22.05" customHeight="1" thickBot="1" x14ac:dyDescent="0.35">
      <c r="A30" s="39">
        <v>70156</v>
      </c>
      <c r="B30" s="40" t="s">
        <v>45</v>
      </c>
      <c r="C30" s="41" t="s">
        <v>46</v>
      </c>
      <c r="D30" s="69">
        <v>10</v>
      </c>
      <c r="E30" s="42">
        <v>270</v>
      </c>
      <c r="F30" s="43">
        <v>370.72</v>
      </c>
      <c r="G30" s="44">
        <f>Table2[[#This Row],[LIST
PRICE]]*$F$9</f>
        <v>370.72</v>
      </c>
      <c r="J30" s="3"/>
      <c r="K30" s="3"/>
      <c r="L30" s="3"/>
      <c r="M30" s="3"/>
      <c r="N30" s="3"/>
      <c r="O30" s="3"/>
      <c r="P30" s="3"/>
      <c r="Q30" s="3"/>
      <c r="R30" s="3"/>
      <c r="S30" s="3"/>
      <c r="T30" s="3"/>
    </row>
    <row r="31" spans="1:20" ht="22.05" customHeight="1" x14ac:dyDescent="0.3">
      <c r="A31" s="30">
        <v>70171</v>
      </c>
      <c r="B31" s="31" t="s">
        <v>47</v>
      </c>
      <c r="C31" s="32" t="s">
        <v>48</v>
      </c>
      <c r="D31" s="68">
        <v>100</v>
      </c>
      <c r="E31" s="36">
        <v>38400</v>
      </c>
      <c r="F31" s="37">
        <v>20.6</v>
      </c>
      <c r="G31" s="38">
        <f>Table2[[#This Row],[LIST
PRICE]]*$F$9</f>
        <v>20.6</v>
      </c>
      <c r="J31" s="3"/>
      <c r="K31" s="3"/>
      <c r="L31" s="3"/>
      <c r="M31" s="3"/>
      <c r="N31" s="3"/>
      <c r="O31" s="3"/>
      <c r="P31" s="3"/>
      <c r="Q31" s="3"/>
      <c r="R31" s="3"/>
      <c r="S31" s="3"/>
      <c r="T31" s="3"/>
    </row>
    <row r="32" spans="1:20" ht="22.05" customHeight="1" x14ac:dyDescent="0.3">
      <c r="A32" s="30">
        <v>70172</v>
      </c>
      <c r="B32" s="31" t="s">
        <v>49</v>
      </c>
      <c r="C32" s="32" t="s">
        <v>50</v>
      </c>
      <c r="D32" s="68">
        <v>50</v>
      </c>
      <c r="E32" s="36">
        <v>19200</v>
      </c>
      <c r="F32" s="37">
        <v>21.68</v>
      </c>
      <c r="G32" s="38">
        <f>Table2[[#This Row],[LIST
PRICE]]*$F$9</f>
        <v>21.68</v>
      </c>
      <c r="J32" s="3"/>
      <c r="K32" s="3"/>
      <c r="L32" s="3"/>
      <c r="M32" s="3"/>
      <c r="N32" s="3"/>
      <c r="O32" s="3"/>
      <c r="P32" s="3"/>
      <c r="Q32" s="3"/>
      <c r="R32" s="3"/>
      <c r="S32" s="3"/>
      <c r="T32" s="3"/>
    </row>
    <row r="33" spans="1:20" ht="22.05" customHeight="1" thickBot="1" x14ac:dyDescent="0.35">
      <c r="A33" s="39">
        <v>70174</v>
      </c>
      <c r="B33" s="40" t="s">
        <v>51</v>
      </c>
      <c r="C33" s="41" t="s">
        <v>52</v>
      </c>
      <c r="D33" s="69">
        <v>20</v>
      </c>
      <c r="E33" s="42">
        <v>5400</v>
      </c>
      <c r="F33" s="43">
        <v>28.15</v>
      </c>
      <c r="G33" s="44">
        <f>Table2[[#This Row],[LIST
PRICE]]*$F$9</f>
        <v>28.15</v>
      </c>
      <c r="J33" s="3"/>
      <c r="K33" s="3"/>
      <c r="L33" s="3"/>
      <c r="M33" s="3"/>
      <c r="N33" s="3"/>
      <c r="O33" s="3"/>
      <c r="P33" s="3"/>
      <c r="Q33" s="3"/>
      <c r="R33" s="3"/>
      <c r="S33" s="3"/>
      <c r="T33" s="3"/>
    </row>
    <row r="34" spans="1:20" ht="22.05" customHeight="1" x14ac:dyDescent="0.3">
      <c r="A34" s="30">
        <v>70211</v>
      </c>
      <c r="B34" s="31" t="s">
        <v>53</v>
      </c>
      <c r="C34" s="32" t="s">
        <v>54</v>
      </c>
      <c r="D34" s="68">
        <v>50</v>
      </c>
      <c r="E34" s="36">
        <v>12600</v>
      </c>
      <c r="F34" s="37">
        <v>36.46</v>
      </c>
      <c r="G34" s="38">
        <f>Table2[[#This Row],[LIST
PRICE]]*$F$9</f>
        <v>36.46</v>
      </c>
      <c r="J34" s="3"/>
      <c r="K34" s="3"/>
      <c r="L34" s="3"/>
      <c r="M34" s="3"/>
      <c r="N34" s="3"/>
      <c r="O34" s="3"/>
      <c r="P34" s="3"/>
      <c r="Q34" s="3"/>
      <c r="R34" s="3"/>
      <c r="S34" s="3"/>
      <c r="T34" s="3"/>
    </row>
    <row r="35" spans="1:20" ht="22.05" customHeight="1" x14ac:dyDescent="0.3">
      <c r="A35" s="30">
        <v>70221</v>
      </c>
      <c r="B35" s="31" t="s">
        <v>55</v>
      </c>
      <c r="C35" s="32" t="s">
        <v>56</v>
      </c>
      <c r="D35" s="68">
        <v>100</v>
      </c>
      <c r="E35" s="36">
        <v>9600</v>
      </c>
      <c r="F35" s="37">
        <v>15.91</v>
      </c>
      <c r="G35" s="38">
        <f>Table2[[#This Row],[LIST
PRICE]]*$F$9</f>
        <v>15.91</v>
      </c>
      <c r="J35" s="3"/>
      <c r="K35" s="3"/>
      <c r="L35" s="3"/>
      <c r="M35" s="3"/>
      <c r="N35" s="3"/>
      <c r="O35" s="3"/>
      <c r="P35" s="3"/>
      <c r="Q35" s="3"/>
      <c r="R35" s="3"/>
      <c r="S35" s="3"/>
      <c r="T35" s="3"/>
    </row>
    <row r="36" spans="1:20" ht="22.05" customHeight="1" x14ac:dyDescent="0.3">
      <c r="A36" s="30">
        <v>70231</v>
      </c>
      <c r="B36" s="31" t="s">
        <v>57</v>
      </c>
      <c r="C36" s="32" t="s">
        <v>58</v>
      </c>
      <c r="D36" s="68">
        <v>20</v>
      </c>
      <c r="E36" s="36">
        <v>2500</v>
      </c>
      <c r="F36" s="37">
        <v>76.319999999999993</v>
      </c>
      <c r="G36" s="38">
        <f>Table2[[#This Row],[LIST
PRICE]]*$F$9</f>
        <v>76.319999999999993</v>
      </c>
      <c r="J36" s="3"/>
      <c r="K36" s="3"/>
      <c r="L36" s="3"/>
      <c r="M36" s="3"/>
      <c r="N36" s="3"/>
      <c r="O36" s="3"/>
      <c r="P36" s="3"/>
      <c r="Q36" s="3"/>
      <c r="R36" s="3"/>
      <c r="S36" s="3"/>
      <c r="T36" s="3"/>
    </row>
    <row r="37" spans="1:20" ht="22.05" customHeight="1" x14ac:dyDescent="0.3">
      <c r="A37" s="30">
        <v>70232</v>
      </c>
      <c r="B37" s="31" t="s">
        <v>59</v>
      </c>
      <c r="C37" s="32" t="s">
        <v>60</v>
      </c>
      <c r="D37" s="68">
        <v>20</v>
      </c>
      <c r="E37" s="36">
        <v>2400</v>
      </c>
      <c r="F37" s="37">
        <v>40.28</v>
      </c>
      <c r="G37" s="38">
        <f>Table2[[#This Row],[LIST
PRICE]]*$F$9</f>
        <v>40.28</v>
      </c>
      <c r="J37" s="3"/>
      <c r="K37" s="3"/>
      <c r="L37" s="3"/>
      <c r="M37" s="3"/>
      <c r="N37" s="3"/>
      <c r="O37" s="3"/>
      <c r="P37" s="3"/>
      <c r="Q37" s="3"/>
      <c r="R37" s="3"/>
      <c r="S37" s="3"/>
      <c r="T37" s="3"/>
    </row>
    <row r="38" spans="1:20" ht="22.05" customHeight="1" x14ac:dyDescent="0.3">
      <c r="A38" s="30">
        <v>70242</v>
      </c>
      <c r="B38" s="31" t="s">
        <v>61</v>
      </c>
      <c r="C38" s="32" t="s">
        <v>62</v>
      </c>
      <c r="D38" s="68">
        <v>10</v>
      </c>
      <c r="E38" s="36">
        <v>1200</v>
      </c>
      <c r="F38" s="37">
        <v>132.66999999999999</v>
      </c>
      <c r="G38" s="38">
        <f>Table2[[#This Row],[LIST
PRICE]]*$F$9</f>
        <v>132.66999999999999</v>
      </c>
      <c r="J38" s="3"/>
      <c r="K38" s="3"/>
      <c r="L38" s="3"/>
      <c r="M38" s="3"/>
      <c r="N38" s="3"/>
      <c r="O38" s="3"/>
      <c r="P38" s="3"/>
      <c r="Q38" s="3"/>
      <c r="R38" s="3"/>
      <c r="S38" s="3"/>
      <c r="T38" s="3"/>
    </row>
    <row r="39" spans="1:20" ht="22.05" customHeight="1" x14ac:dyDescent="0.3">
      <c r="A39" s="30">
        <v>70243</v>
      </c>
      <c r="B39" s="31" t="s">
        <v>63</v>
      </c>
      <c r="C39" s="32" t="s">
        <v>64</v>
      </c>
      <c r="D39" s="68">
        <v>10</v>
      </c>
      <c r="E39" s="36">
        <v>1200</v>
      </c>
      <c r="F39" s="37">
        <v>68.53</v>
      </c>
      <c r="G39" s="38">
        <f>Table2[[#This Row],[LIST
PRICE]]*$F$9</f>
        <v>68.53</v>
      </c>
      <c r="J39" s="3"/>
      <c r="K39" s="3"/>
      <c r="L39" s="3"/>
      <c r="M39" s="3"/>
      <c r="N39" s="3"/>
      <c r="O39" s="3"/>
      <c r="P39" s="3"/>
      <c r="Q39" s="3"/>
      <c r="R39" s="3"/>
      <c r="S39" s="3"/>
      <c r="T39" s="3"/>
    </row>
    <row r="40" spans="1:20" ht="22.05" customHeight="1" thickBot="1" x14ac:dyDescent="0.35">
      <c r="A40" s="39">
        <v>70264</v>
      </c>
      <c r="B40" s="40" t="s">
        <v>65</v>
      </c>
      <c r="C40" s="41" t="s">
        <v>66</v>
      </c>
      <c r="D40" s="69">
        <v>10</v>
      </c>
      <c r="E40" s="42">
        <v>360</v>
      </c>
      <c r="F40" s="43">
        <v>340.73</v>
      </c>
      <c r="G40" s="44">
        <f>Table2[[#This Row],[LIST
PRICE]]*$F$9</f>
        <v>340.73</v>
      </c>
      <c r="J40" s="3"/>
      <c r="K40" s="3"/>
      <c r="L40" s="3"/>
      <c r="M40" s="3"/>
      <c r="N40" s="3"/>
      <c r="O40" s="3"/>
      <c r="P40" s="3"/>
      <c r="Q40" s="3"/>
      <c r="R40" s="3"/>
      <c r="S40" s="3"/>
      <c r="T40" s="3"/>
    </row>
    <row r="41" spans="1:20" ht="22.05" customHeight="1" x14ac:dyDescent="0.3">
      <c r="A41" s="30">
        <v>70311</v>
      </c>
      <c r="B41" s="31" t="s">
        <v>67</v>
      </c>
      <c r="C41" s="32" t="s">
        <v>68</v>
      </c>
      <c r="D41" s="68">
        <v>100</v>
      </c>
      <c r="E41" s="36">
        <v>6000</v>
      </c>
      <c r="F41" s="37">
        <v>99.879100000000008</v>
      </c>
      <c r="G41" s="38">
        <f>Table2[[#This Row],[LIST
PRICE]]*$F$9</f>
        <v>99.879100000000008</v>
      </c>
      <c r="J41" s="3"/>
      <c r="K41" s="3"/>
      <c r="L41" s="3"/>
      <c r="M41" s="3"/>
      <c r="N41" s="3"/>
      <c r="O41" s="3"/>
      <c r="P41" s="3"/>
      <c r="Q41" s="3"/>
      <c r="R41" s="3"/>
      <c r="S41" s="3"/>
      <c r="T41" s="3"/>
    </row>
    <row r="42" spans="1:20" ht="22.05" customHeight="1" x14ac:dyDescent="0.3">
      <c r="A42" s="30">
        <v>70315</v>
      </c>
      <c r="B42" s="31" t="s">
        <v>69</v>
      </c>
      <c r="C42" s="32" t="s">
        <v>70</v>
      </c>
      <c r="D42" s="68">
        <v>100</v>
      </c>
      <c r="E42" s="36">
        <v>6000</v>
      </c>
      <c r="F42" s="37">
        <v>17.27</v>
      </c>
      <c r="G42" s="38">
        <f>Table2[[#This Row],[LIST
PRICE]]*$F$9</f>
        <v>17.27</v>
      </c>
      <c r="J42" s="3"/>
      <c r="K42" s="3"/>
      <c r="L42" s="3"/>
      <c r="M42" s="3"/>
      <c r="N42" s="3"/>
      <c r="O42" s="3"/>
      <c r="P42" s="3"/>
      <c r="Q42" s="3"/>
      <c r="R42" s="3"/>
      <c r="S42" s="3"/>
      <c r="T42" s="3"/>
    </row>
    <row r="43" spans="1:20" ht="22.05" customHeight="1" x14ac:dyDescent="0.3">
      <c r="A43" s="30">
        <v>70320</v>
      </c>
      <c r="B43" s="31" t="s">
        <v>71</v>
      </c>
      <c r="C43" s="32" t="s">
        <v>72</v>
      </c>
      <c r="D43" s="68">
        <v>100</v>
      </c>
      <c r="E43" s="36">
        <v>3600</v>
      </c>
      <c r="F43" s="37">
        <v>29.54</v>
      </c>
      <c r="G43" s="38">
        <f>Table2[[#This Row],[LIST
PRICE]]*$F$9</f>
        <v>29.54</v>
      </c>
      <c r="J43" s="3"/>
      <c r="K43" s="3"/>
      <c r="L43" s="3"/>
      <c r="M43" s="3"/>
      <c r="N43" s="3"/>
      <c r="O43" s="3"/>
      <c r="P43" s="3"/>
      <c r="Q43" s="3"/>
      <c r="R43" s="3"/>
      <c r="S43" s="3"/>
      <c r="T43" s="3"/>
    </row>
    <row r="44" spans="1:20" ht="22.05" customHeight="1" x14ac:dyDescent="0.3">
      <c r="A44" s="30">
        <v>70330</v>
      </c>
      <c r="B44" s="31" t="s">
        <v>73</v>
      </c>
      <c r="C44" s="32" t="s">
        <v>74</v>
      </c>
      <c r="D44" s="68">
        <v>20</v>
      </c>
      <c r="E44" s="36">
        <v>1200</v>
      </c>
      <c r="F44" s="37">
        <v>78.83</v>
      </c>
      <c r="G44" s="38">
        <f>Table2[[#This Row],[LIST
PRICE]]*$F$9</f>
        <v>78.83</v>
      </c>
      <c r="J44" s="3"/>
      <c r="K44" s="3"/>
      <c r="L44" s="3"/>
      <c r="M44" s="3"/>
      <c r="N44" s="3"/>
      <c r="O44" s="3"/>
      <c r="P44" s="3"/>
      <c r="Q44" s="3"/>
      <c r="R44" s="3"/>
      <c r="S44" s="3"/>
      <c r="T44" s="3"/>
    </row>
    <row r="45" spans="1:20" ht="22.05" customHeight="1" x14ac:dyDescent="0.3">
      <c r="A45" s="30">
        <v>70340</v>
      </c>
      <c r="B45" s="31" t="s">
        <v>75</v>
      </c>
      <c r="C45" s="32" t="s">
        <v>76</v>
      </c>
      <c r="D45" s="68">
        <v>10</v>
      </c>
      <c r="E45" s="36">
        <v>600</v>
      </c>
      <c r="F45" s="37">
        <v>102.38</v>
      </c>
      <c r="G45" s="38">
        <f>Table2[[#This Row],[LIST
PRICE]]*$F$9</f>
        <v>102.38</v>
      </c>
      <c r="J45" s="3"/>
      <c r="K45" s="3"/>
      <c r="L45" s="3"/>
      <c r="M45" s="3"/>
      <c r="N45" s="3"/>
      <c r="O45" s="3"/>
      <c r="P45" s="3"/>
      <c r="Q45" s="3"/>
      <c r="R45" s="3"/>
      <c r="S45" s="3"/>
      <c r="T45" s="3"/>
    </row>
    <row r="46" spans="1:20" ht="22.05" customHeight="1" thickBot="1" x14ac:dyDescent="0.35">
      <c r="A46" s="39">
        <v>70360</v>
      </c>
      <c r="B46" s="40" t="s">
        <v>77</v>
      </c>
      <c r="C46" s="41" t="s">
        <v>78</v>
      </c>
      <c r="D46" s="69">
        <v>10</v>
      </c>
      <c r="E46" s="42">
        <v>270</v>
      </c>
      <c r="F46" s="43">
        <v>328.39</v>
      </c>
      <c r="G46" s="44">
        <f>Table2[[#This Row],[LIST
PRICE]]*$F$9</f>
        <v>328.39</v>
      </c>
      <c r="J46" s="3"/>
      <c r="K46" s="3"/>
      <c r="L46" s="3"/>
      <c r="M46" s="3"/>
      <c r="N46" s="3"/>
      <c r="O46" s="3"/>
      <c r="P46" s="3"/>
      <c r="Q46" s="3"/>
      <c r="R46" s="3"/>
      <c r="S46" s="3"/>
      <c r="T46" s="3"/>
    </row>
    <row r="47" spans="1:20" ht="22.05" customHeight="1" x14ac:dyDescent="0.3">
      <c r="A47" s="30">
        <v>70411</v>
      </c>
      <c r="B47" s="31" t="s">
        <v>79</v>
      </c>
      <c r="C47" s="32" t="s">
        <v>80</v>
      </c>
      <c r="D47" s="68">
        <v>100</v>
      </c>
      <c r="E47" s="36">
        <v>6000</v>
      </c>
      <c r="F47" s="37">
        <v>25.16</v>
      </c>
      <c r="G47" s="38">
        <f>Table2[[#This Row],[LIST
PRICE]]*$F$9</f>
        <v>25.16</v>
      </c>
      <c r="J47" s="3"/>
      <c r="K47" s="3"/>
      <c r="L47" s="3"/>
      <c r="M47" s="3"/>
      <c r="N47" s="3"/>
      <c r="O47" s="3"/>
      <c r="P47" s="3"/>
      <c r="Q47" s="3"/>
      <c r="R47" s="3"/>
      <c r="S47" s="3"/>
      <c r="T47" s="3"/>
    </row>
    <row r="48" spans="1:20" ht="22.05" customHeight="1" x14ac:dyDescent="0.3">
      <c r="A48" s="30">
        <v>70414</v>
      </c>
      <c r="B48" s="31" t="s">
        <v>81</v>
      </c>
      <c r="C48" s="32" t="s">
        <v>82</v>
      </c>
      <c r="D48" s="68">
        <v>50</v>
      </c>
      <c r="E48" s="36">
        <v>7500</v>
      </c>
      <c r="F48" s="37">
        <v>54.73</v>
      </c>
      <c r="G48" s="38">
        <f>Table2[[#This Row],[LIST
PRICE]]*$F$9</f>
        <v>54.73</v>
      </c>
      <c r="J48" s="3"/>
      <c r="K48" s="3"/>
      <c r="L48" s="3"/>
      <c r="M48" s="3"/>
      <c r="N48" s="3"/>
      <c r="O48" s="3"/>
      <c r="P48" s="3"/>
      <c r="Q48" s="3"/>
      <c r="R48" s="3"/>
      <c r="S48" s="3"/>
      <c r="T48" s="3"/>
    </row>
    <row r="49" spans="1:20" ht="22.05" customHeight="1" x14ac:dyDescent="0.3">
      <c r="A49" s="30">
        <v>70415</v>
      </c>
      <c r="B49" s="31" t="s">
        <v>83</v>
      </c>
      <c r="C49" s="32" t="s">
        <v>84</v>
      </c>
      <c r="D49" s="68">
        <v>100</v>
      </c>
      <c r="E49" s="36">
        <v>8000</v>
      </c>
      <c r="F49" s="37">
        <v>17.38</v>
      </c>
      <c r="G49" s="38">
        <f>Table2[[#This Row],[LIST
PRICE]]*$F$9</f>
        <v>17.38</v>
      </c>
      <c r="J49" s="3"/>
      <c r="K49" s="3"/>
      <c r="L49" s="3"/>
      <c r="M49" s="3"/>
      <c r="N49" s="3"/>
      <c r="O49" s="3"/>
      <c r="P49" s="3"/>
      <c r="Q49" s="3"/>
      <c r="R49" s="3"/>
      <c r="S49" s="3"/>
      <c r="T49" s="3"/>
    </row>
    <row r="50" spans="1:20" ht="22.05" customHeight="1" x14ac:dyDescent="0.3">
      <c r="A50" s="30">
        <v>70420</v>
      </c>
      <c r="B50" s="31" t="s">
        <v>85</v>
      </c>
      <c r="C50" s="32" t="s">
        <v>86</v>
      </c>
      <c r="D50" s="68">
        <v>100</v>
      </c>
      <c r="E50" s="36">
        <v>8000</v>
      </c>
      <c r="F50" s="37">
        <v>23.38</v>
      </c>
      <c r="G50" s="38">
        <f>Table2[[#This Row],[LIST
PRICE]]*$F$9</f>
        <v>23.38</v>
      </c>
      <c r="J50" s="3"/>
      <c r="K50" s="3"/>
      <c r="L50" s="3"/>
      <c r="M50" s="3"/>
      <c r="N50" s="3"/>
      <c r="O50" s="3"/>
      <c r="P50" s="3"/>
      <c r="Q50" s="3"/>
      <c r="R50" s="3"/>
      <c r="S50" s="3"/>
      <c r="T50" s="3"/>
    </row>
    <row r="51" spans="1:20" ht="22.05" customHeight="1" x14ac:dyDescent="0.3">
      <c r="A51" s="30">
        <v>70430</v>
      </c>
      <c r="B51" s="31" t="s">
        <v>87</v>
      </c>
      <c r="C51" s="32" t="s">
        <v>88</v>
      </c>
      <c r="D51" s="68">
        <v>20</v>
      </c>
      <c r="E51" s="36">
        <v>1600</v>
      </c>
      <c r="F51" s="37">
        <v>65.260000000000005</v>
      </c>
      <c r="G51" s="38">
        <f>Table2[[#This Row],[LIST
PRICE]]*$F$9</f>
        <v>65.260000000000005</v>
      </c>
      <c r="J51" s="3"/>
      <c r="K51" s="3"/>
      <c r="L51" s="3"/>
      <c r="M51" s="3"/>
      <c r="N51" s="3"/>
      <c r="O51" s="3"/>
      <c r="P51" s="3"/>
      <c r="Q51" s="3"/>
      <c r="R51" s="3"/>
      <c r="S51" s="3"/>
      <c r="T51" s="3"/>
    </row>
    <row r="52" spans="1:20" ht="22.05" customHeight="1" thickBot="1" x14ac:dyDescent="0.35">
      <c r="A52" s="39">
        <v>70440</v>
      </c>
      <c r="B52" s="40" t="s">
        <v>89</v>
      </c>
      <c r="C52" s="41" t="s">
        <v>90</v>
      </c>
      <c r="D52" s="69">
        <v>10</v>
      </c>
      <c r="E52" s="42">
        <v>800</v>
      </c>
      <c r="F52" s="43">
        <v>147.83000000000001</v>
      </c>
      <c r="G52" s="44">
        <f>Table2[[#This Row],[LIST
PRICE]]*$F$9</f>
        <v>147.83000000000001</v>
      </c>
      <c r="J52" s="3"/>
      <c r="K52" s="3"/>
      <c r="L52" s="3"/>
      <c r="M52" s="3"/>
      <c r="N52" s="3"/>
      <c r="O52" s="3"/>
      <c r="P52" s="3"/>
      <c r="Q52" s="3"/>
      <c r="R52" s="3"/>
      <c r="S52" s="3"/>
      <c r="T52" s="3"/>
    </row>
    <row r="53" spans="1:20" ht="22.05" customHeight="1" x14ac:dyDescent="0.3">
      <c r="A53" s="30">
        <v>70521</v>
      </c>
      <c r="B53" s="45" t="s">
        <v>91</v>
      </c>
      <c r="C53" s="46" t="s">
        <v>92</v>
      </c>
      <c r="D53" s="70">
        <v>20</v>
      </c>
      <c r="E53" s="36">
        <v>1440</v>
      </c>
      <c r="F53" s="37">
        <v>173.12</v>
      </c>
      <c r="G53" s="38">
        <f>Table2[[#This Row],[LIST
PRICE]]*$F$9</f>
        <v>173.12</v>
      </c>
      <c r="J53" s="3"/>
      <c r="K53" s="3"/>
      <c r="L53" s="3"/>
      <c r="M53" s="3"/>
      <c r="N53" s="3"/>
      <c r="O53" s="3"/>
      <c r="P53" s="3"/>
      <c r="Q53" s="3"/>
      <c r="R53" s="3"/>
      <c r="S53" s="3"/>
      <c r="T53" s="3"/>
    </row>
    <row r="54" spans="1:20" ht="22.05" customHeight="1" thickBot="1" x14ac:dyDescent="0.35">
      <c r="A54" s="39">
        <v>70543</v>
      </c>
      <c r="B54" s="47" t="s">
        <v>93</v>
      </c>
      <c r="C54" s="48" t="s">
        <v>94</v>
      </c>
      <c r="D54" s="71">
        <v>20</v>
      </c>
      <c r="E54" s="42">
        <v>540</v>
      </c>
      <c r="F54" s="43">
        <v>197.25</v>
      </c>
      <c r="G54" s="44">
        <f>Table2[[#This Row],[LIST
PRICE]]*$F$9</f>
        <v>197.25</v>
      </c>
      <c r="J54" s="3"/>
      <c r="K54" s="3"/>
      <c r="L54" s="3"/>
      <c r="M54" s="3"/>
      <c r="N54" s="3"/>
      <c r="O54" s="3"/>
      <c r="P54" s="3"/>
      <c r="Q54" s="3"/>
      <c r="R54" s="3"/>
      <c r="S54" s="3"/>
      <c r="T54" s="3"/>
    </row>
    <row r="55" spans="1:20" ht="22.05" customHeight="1" x14ac:dyDescent="0.3">
      <c r="A55" s="30">
        <v>70615</v>
      </c>
      <c r="B55" s="45" t="s">
        <v>367</v>
      </c>
      <c r="C55" s="46" t="s">
        <v>95</v>
      </c>
      <c r="D55" s="70">
        <v>100</v>
      </c>
      <c r="E55" s="36">
        <v>3600</v>
      </c>
      <c r="F55" s="37">
        <v>19.07</v>
      </c>
      <c r="G55" s="38">
        <f>Table2[[#This Row],[LIST
PRICE]]*$F$9</f>
        <v>19.07</v>
      </c>
      <c r="J55" s="3"/>
      <c r="K55" s="3"/>
      <c r="L55" s="3"/>
      <c r="M55" s="3"/>
      <c r="N55" s="3"/>
      <c r="O55" s="3"/>
      <c r="P55" s="3"/>
      <c r="Q55" s="3"/>
      <c r="R55" s="3"/>
      <c r="S55" s="3"/>
      <c r="T55" s="3"/>
    </row>
    <row r="56" spans="1:20" ht="22.05" customHeight="1" x14ac:dyDescent="0.3">
      <c r="A56" s="30">
        <v>70620</v>
      </c>
      <c r="B56" s="45" t="s">
        <v>368</v>
      </c>
      <c r="C56" s="46" t="s">
        <v>96</v>
      </c>
      <c r="D56" s="70">
        <v>100</v>
      </c>
      <c r="E56" s="36">
        <v>2700</v>
      </c>
      <c r="F56" s="37">
        <v>28.45</v>
      </c>
      <c r="G56" s="38">
        <f>Table2[[#This Row],[LIST
PRICE]]*$F$9</f>
        <v>28.45</v>
      </c>
      <c r="J56" s="3"/>
      <c r="K56" s="3"/>
      <c r="L56" s="3"/>
      <c r="M56" s="3"/>
      <c r="N56" s="3"/>
      <c r="O56" s="3"/>
      <c r="P56" s="3"/>
      <c r="Q56" s="3"/>
      <c r="R56" s="3"/>
      <c r="S56" s="3"/>
      <c r="T56" s="3"/>
    </row>
    <row r="57" spans="1:20" ht="22.05" customHeight="1" x14ac:dyDescent="0.3">
      <c r="A57" s="30">
        <v>70630</v>
      </c>
      <c r="B57" s="45" t="s">
        <v>273</v>
      </c>
      <c r="C57" s="46" t="s">
        <v>97</v>
      </c>
      <c r="D57" s="70">
        <v>20</v>
      </c>
      <c r="E57" s="36">
        <v>540</v>
      </c>
      <c r="F57" s="37">
        <v>80.790000000000006</v>
      </c>
      <c r="G57" s="38">
        <f>Table2[[#This Row],[LIST
PRICE]]*$F$9</f>
        <v>80.790000000000006</v>
      </c>
      <c r="J57" s="3"/>
      <c r="K57" s="3"/>
      <c r="L57" s="3"/>
      <c r="M57" s="3"/>
      <c r="N57" s="3"/>
      <c r="O57" s="3"/>
      <c r="P57" s="3"/>
      <c r="Q57" s="3"/>
      <c r="R57" s="3"/>
      <c r="S57" s="3"/>
      <c r="T57" s="3"/>
    </row>
    <row r="58" spans="1:20" ht="22.05" customHeight="1" x14ac:dyDescent="0.3">
      <c r="A58" s="30">
        <v>70640</v>
      </c>
      <c r="B58" s="45" t="s">
        <v>274</v>
      </c>
      <c r="C58" s="46" t="s">
        <v>98</v>
      </c>
      <c r="D58" s="70">
        <v>10</v>
      </c>
      <c r="E58" s="36">
        <v>270</v>
      </c>
      <c r="F58" s="37">
        <v>147.97999999999999</v>
      </c>
      <c r="G58" s="38">
        <f>Table2[[#This Row],[LIST
PRICE]]*$F$9</f>
        <v>147.97999999999999</v>
      </c>
      <c r="J58" s="3"/>
      <c r="K58" s="3"/>
      <c r="L58" s="3"/>
      <c r="M58" s="3"/>
      <c r="N58" s="3"/>
      <c r="O58" s="3"/>
      <c r="P58" s="3"/>
      <c r="Q58" s="3"/>
      <c r="R58" s="3"/>
      <c r="S58" s="3"/>
      <c r="T58" s="3"/>
    </row>
    <row r="59" spans="1:20" ht="22.05" customHeight="1" thickBot="1" x14ac:dyDescent="0.35">
      <c r="A59" s="39">
        <v>70660</v>
      </c>
      <c r="B59" s="47" t="s">
        <v>275</v>
      </c>
      <c r="C59" s="48" t="s">
        <v>99</v>
      </c>
      <c r="D59" s="71">
        <v>1</v>
      </c>
      <c r="E59" s="42">
        <v>0</v>
      </c>
      <c r="F59" s="43">
        <v>546.84</v>
      </c>
      <c r="G59" s="44">
        <f>Table2[[#This Row],[LIST
PRICE]]*$F$9</f>
        <v>546.84</v>
      </c>
      <c r="J59" s="3"/>
      <c r="K59" s="3"/>
      <c r="L59" s="3"/>
      <c r="M59" s="3"/>
      <c r="N59" s="3"/>
      <c r="O59" s="3"/>
      <c r="P59" s="3"/>
      <c r="Q59" s="3"/>
      <c r="R59" s="3"/>
      <c r="S59" s="3"/>
      <c r="T59" s="3"/>
    </row>
    <row r="60" spans="1:20" ht="22.05" customHeight="1" x14ac:dyDescent="0.3">
      <c r="A60" s="30">
        <v>70715</v>
      </c>
      <c r="B60" s="45" t="s">
        <v>276</v>
      </c>
      <c r="C60" s="46" t="s">
        <v>100</v>
      </c>
      <c r="D60" s="70">
        <v>100</v>
      </c>
      <c r="E60" s="36">
        <v>2700</v>
      </c>
      <c r="F60" s="37">
        <v>40.07</v>
      </c>
      <c r="G60" s="38">
        <f>Table2[[#This Row],[LIST
PRICE]]*$F$9</f>
        <v>40.07</v>
      </c>
      <c r="J60" s="3"/>
      <c r="K60" s="3"/>
      <c r="L60" s="3"/>
      <c r="M60" s="3"/>
      <c r="N60" s="3"/>
      <c r="O60" s="3"/>
      <c r="P60" s="3"/>
      <c r="Q60" s="3"/>
      <c r="R60" s="3"/>
      <c r="S60" s="3"/>
      <c r="T60" s="3"/>
    </row>
    <row r="61" spans="1:20" ht="22.05" customHeight="1" x14ac:dyDescent="0.3">
      <c r="A61" s="30">
        <v>70720</v>
      </c>
      <c r="B61" s="45" t="s">
        <v>277</v>
      </c>
      <c r="C61" s="46" t="s">
        <v>101</v>
      </c>
      <c r="D61" s="70">
        <v>20</v>
      </c>
      <c r="E61" s="36">
        <v>1600</v>
      </c>
      <c r="F61" s="37">
        <v>51.97</v>
      </c>
      <c r="G61" s="38">
        <f>Table2[[#This Row],[LIST
PRICE]]*$F$9</f>
        <v>51.97</v>
      </c>
      <c r="J61" s="3"/>
      <c r="K61" s="3"/>
      <c r="L61" s="3"/>
      <c r="M61" s="3"/>
      <c r="N61" s="3"/>
      <c r="O61" s="3"/>
      <c r="P61" s="3"/>
      <c r="Q61" s="3"/>
      <c r="R61" s="3"/>
      <c r="S61" s="3"/>
      <c r="T61" s="3"/>
    </row>
    <row r="62" spans="1:20" ht="22.05" customHeight="1" thickBot="1" x14ac:dyDescent="0.35">
      <c r="A62" s="39">
        <v>70730</v>
      </c>
      <c r="B62" s="47" t="s">
        <v>278</v>
      </c>
      <c r="C62" s="48" t="s">
        <v>102</v>
      </c>
      <c r="D62" s="71">
        <v>20</v>
      </c>
      <c r="E62" s="42">
        <v>540</v>
      </c>
      <c r="F62" s="43">
        <v>134.71</v>
      </c>
      <c r="G62" s="44">
        <f>Table2[[#This Row],[LIST
PRICE]]*$F$9</f>
        <v>134.71</v>
      </c>
      <c r="J62" s="3"/>
      <c r="K62" s="3"/>
      <c r="L62" s="3"/>
      <c r="M62" s="3"/>
      <c r="N62" s="3"/>
      <c r="O62" s="3"/>
      <c r="P62" s="3"/>
      <c r="Q62" s="3"/>
      <c r="R62" s="3"/>
      <c r="S62" s="3"/>
      <c r="T62" s="3"/>
    </row>
    <row r="63" spans="1:20" ht="22.05" customHeight="1" thickBot="1" x14ac:dyDescent="0.35">
      <c r="A63" s="49">
        <v>70736</v>
      </c>
      <c r="B63" s="50" t="s">
        <v>279</v>
      </c>
      <c r="C63" s="51" t="s">
        <v>103</v>
      </c>
      <c r="D63" s="72">
        <v>10</v>
      </c>
      <c r="E63" s="52">
        <v>270</v>
      </c>
      <c r="F63" s="53">
        <v>273.13</v>
      </c>
      <c r="G63" s="54">
        <f>Table2[[#This Row],[LIST
PRICE]]*$F$9</f>
        <v>273.13</v>
      </c>
      <c r="J63" s="3"/>
      <c r="K63" s="3"/>
      <c r="L63" s="3"/>
      <c r="M63" s="3"/>
      <c r="N63" s="3"/>
      <c r="O63" s="3"/>
      <c r="P63" s="3"/>
      <c r="Q63" s="3"/>
      <c r="R63" s="3"/>
      <c r="S63" s="3"/>
      <c r="T63" s="3"/>
    </row>
    <row r="64" spans="1:20" ht="22.05" customHeight="1" x14ac:dyDescent="0.3">
      <c r="A64" s="30">
        <v>70815</v>
      </c>
      <c r="B64" s="45" t="s">
        <v>280</v>
      </c>
      <c r="C64" s="46" t="s">
        <v>104</v>
      </c>
      <c r="D64" s="70">
        <v>100</v>
      </c>
      <c r="E64" s="36">
        <v>3600</v>
      </c>
      <c r="F64" s="37">
        <v>27.07</v>
      </c>
      <c r="G64" s="38">
        <f>Table2[[#This Row],[LIST
PRICE]]*$F$9</f>
        <v>27.07</v>
      </c>
      <c r="J64" s="3"/>
      <c r="K64" s="3"/>
      <c r="L64" s="3"/>
      <c r="M64" s="3"/>
      <c r="N64" s="3"/>
      <c r="O64" s="3"/>
      <c r="P64" s="3"/>
      <c r="Q64" s="3"/>
      <c r="R64" s="3"/>
      <c r="S64" s="3"/>
      <c r="T64" s="3"/>
    </row>
    <row r="65" spans="1:20" ht="22.05" customHeight="1" x14ac:dyDescent="0.3">
      <c r="A65" s="30">
        <v>70820</v>
      </c>
      <c r="B65" s="45" t="s">
        <v>281</v>
      </c>
      <c r="C65" s="46" t="s">
        <v>105</v>
      </c>
      <c r="D65" s="70">
        <v>20</v>
      </c>
      <c r="E65" s="36">
        <v>2400</v>
      </c>
      <c r="F65" s="37">
        <v>32.090000000000003</v>
      </c>
      <c r="G65" s="38">
        <f>Table2[[#This Row],[LIST
PRICE]]*$F$9</f>
        <v>32.090000000000003</v>
      </c>
      <c r="J65" s="3"/>
      <c r="K65" s="3"/>
      <c r="L65" s="3"/>
      <c r="M65" s="3"/>
      <c r="N65" s="3"/>
      <c r="O65" s="3"/>
      <c r="P65" s="3"/>
      <c r="Q65" s="3"/>
      <c r="R65" s="3"/>
      <c r="S65" s="3"/>
      <c r="T65" s="3"/>
    </row>
    <row r="66" spans="1:20" ht="22.05" customHeight="1" x14ac:dyDescent="0.3">
      <c r="A66" s="30">
        <v>70830</v>
      </c>
      <c r="B66" s="45" t="s">
        <v>282</v>
      </c>
      <c r="C66" s="46" t="s">
        <v>106</v>
      </c>
      <c r="D66" s="70">
        <v>20</v>
      </c>
      <c r="E66" s="36">
        <v>720</v>
      </c>
      <c r="F66" s="37">
        <v>79.12</v>
      </c>
      <c r="G66" s="38">
        <f>Table2[[#This Row],[LIST
PRICE]]*$F$9</f>
        <v>79.12</v>
      </c>
      <c r="J66" s="3"/>
      <c r="K66" s="3"/>
      <c r="L66" s="3"/>
      <c r="M66" s="3"/>
      <c r="N66" s="3"/>
      <c r="O66" s="3"/>
      <c r="P66" s="3"/>
      <c r="Q66" s="3"/>
      <c r="R66" s="3"/>
      <c r="S66" s="3"/>
      <c r="T66" s="3"/>
    </row>
    <row r="67" spans="1:20" ht="22.05" customHeight="1" thickBot="1" x14ac:dyDescent="0.35">
      <c r="A67" s="39">
        <v>70840</v>
      </c>
      <c r="B67" s="47" t="s">
        <v>283</v>
      </c>
      <c r="C67" s="48" t="s">
        <v>107</v>
      </c>
      <c r="D67" s="71">
        <v>10</v>
      </c>
      <c r="E67" s="42">
        <v>360</v>
      </c>
      <c r="F67" s="43">
        <v>124.99</v>
      </c>
      <c r="G67" s="44">
        <f>Table2[[#This Row],[LIST
PRICE]]*$F$9</f>
        <v>124.99</v>
      </c>
      <c r="J67" s="3"/>
      <c r="K67" s="3"/>
      <c r="L67" s="3"/>
      <c r="M67" s="3"/>
      <c r="N67" s="3"/>
      <c r="O67" s="3"/>
      <c r="P67" s="3"/>
      <c r="Q67" s="3"/>
      <c r="R67" s="3"/>
      <c r="S67" s="3"/>
      <c r="T67" s="3"/>
    </row>
    <row r="68" spans="1:20" ht="22.05" customHeight="1" x14ac:dyDescent="0.3">
      <c r="A68" s="30">
        <v>70915</v>
      </c>
      <c r="B68" s="45" t="s">
        <v>284</v>
      </c>
      <c r="C68" s="46" t="s">
        <v>108</v>
      </c>
      <c r="D68" s="70">
        <v>100</v>
      </c>
      <c r="E68" s="36">
        <v>3000</v>
      </c>
      <c r="F68" s="37">
        <v>45.3</v>
      </c>
      <c r="G68" s="38">
        <f>Table2[[#This Row],[LIST
PRICE]]*$F$9</f>
        <v>45.3</v>
      </c>
      <c r="J68" s="3"/>
      <c r="K68" s="3"/>
      <c r="L68" s="3"/>
      <c r="M68" s="3"/>
      <c r="N68" s="3"/>
      <c r="O68" s="3"/>
      <c r="P68" s="3"/>
      <c r="Q68" s="3"/>
      <c r="R68" s="3"/>
      <c r="S68" s="3"/>
      <c r="T68" s="3"/>
    </row>
    <row r="69" spans="1:20" ht="22.05" customHeight="1" x14ac:dyDescent="0.3">
      <c r="A69" s="30">
        <v>70920</v>
      </c>
      <c r="B69" s="45" t="s">
        <v>285</v>
      </c>
      <c r="C69" s="46" t="s">
        <v>109</v>
      </c>
      <c r="D69" s="70">
        <v>20</v>
      </c>
      <c r="E69" s="36">
        <v>1600</v>
      </c>
      <c r="F69" s="37">
        <v>52.76</v>
      </c>
      <c r="G69" s="38">
        <f>Table2[[#This Row],[LIST
PRICE]]*$F$9</f>
        <v>52.76</v>
      </c>
      <c r="J69" s="3"/>
      <c r="K69" s="3"/>
      <c r="L69" s="3"/>
      <c r="M69" s="3"/>
      <c r="N69" s="3"/>
      <c r="O69" s="3"/>
      <c r="P69" s="3"/>
      <c r="Q69" s="3"/>
      <c r="R69" s="3"/>
      <c r="S69" s="3"/>
      <c r="T69" s="3"/>
    </row>
    <row r="70" spans="1:20" ht="22.05" customHeight="1" x14ac:dyDescent="0.3">
      <c r="A70" s="30">
        <v>70930</v>
      </c>
      <c r="B70" s="45" t="s">
        <v>286</v>
      </c>
      <c r="C70" s="46" t="s">
        <v>110</v>
      </c>
      <c r="D70" s="70">
        <v>20</v>
      </c>
      <c r="E70" s="36">
        <v>540</v>
      </c>
      <c r="F70" s="37">
        <v>194.77</v>
      </c>
      <c r="G70" s="38">
        <f>Table2[[#This Row],[LIST
PRICE]]*$F$9</f>
        <v>194.77</v>
      </c>
      <c r="J70" s="3"/>
      <c r="K70" s="3"/>
      <c r="L70" s="3"/>
      <c r="M70" s="3"/>
      <c r="N70" s="3"/>
      <c r="O70" s="3"/>
      <c r="P70" s="3"/>
      <c r="Q70" s="3"/>
      <c r="R70" s="3"/>
      <c r="S70" s="3"/>
      <c r="T70" s="3"/>
    </row>
    <row r="71" spans="1:20" ht="22.05" customHeight="1" thickBot="1" x14ac:dyDescent="0.35">
      <c r="A71" s="39">
        <v>70940</v>
      </c>
      <c r="B71" s="47" t="s">
        <v>287</v>
      </c>
      <c r="C71" s="48" t="s">
        <v>111</v>
      </c>
      <c r="D71" s="71">
        <v>10</v>
      </c>
      <c r="E71" s="42">
        <v>270</v>
      </c>
      <c r="F71" s="43">
        <v>259.58999999999997</v>
      </c>
      <c r="G71" s="44">
        <f>Table2[[#This Row],[LIST
PRICE]]*$F$9</f>
        <v>259.58999999999997</v>
      </c>
      <c r="J71" s="3"/>
      <c r="K71" s="3"/>
      <c r="L71" s="3"/>
      <c r="M71" s="3"/>
      <c r="N71" s="3"/>
      <c r="O71" s="3"/>
      <c r="P71" s="3"/>
      <c r="Q71" s="3"/>
      <c r="R71" s="3"/>
      <c r="S71" s="3"/>
      <c r="T71" s="3"/>
    </row>
    <row r="72" spans="1:20" ht="22.05" customHeight="1" x14ac:dyDescent="0.3">
      <c r="A72" s="30">
        <v>71015</v>
      </c>
      <c r="B72" s="45" t="s">
        <v>112</v>
      </c>
      <c r="C72" s="46" t="s">
        <v>113</v>
      </c>
      <c r="D72" s="70">
        <v>25</v>
      </c>
      <c r="E72" s="36">
        <v>1500</v>
      </c>
      <c r="F72" s="37">
        <v>61.82</v>
      </c>
      <c r="G72" s="38">
        <f>Table2[[#This Row],[LIST
PRICE]]*$F$9</f>
        <v>61.82</v>
      </c>
      <c r="J72" s="3"/>
      <c r="K72" s="3"/>
      <c r="L72" s="3"/>
      <c r="M72" s="3"/>
      <c r="N72" s="3"/>
      <c r="O72" s="3"/>
      <c r="P72" s="3"/>
      <c r="Q72" s="3"/>
      <c r="R72" s="3"/>
      <c r="S72" s="3"/>
      <c r="T72" s="3"/>
    </row>
    <row r="73" spans="1:20" ht="22.05" customHeight="1" x14ac:dyDescent="0.3">
      <c r="A73" s="30">
        <v>71020</v>
      </c>
      <c r="B73" s="45" t="s">
        <v>114</v>
      </c>
      <c r="C73" s="46" t="s">
        <v>115</v>
      </c>
      <c r="D73" s="70">
        <v>20</v>
      </c>
      <c r="E73" s="36">
        <v>720</v>
      </c>
      <c r="F73" s="37">
        <v>60.95</v>
      </c>
      <c r="G73" s="38">
        <f>Table2[[#This Row],[LIST
PRICE]]*$F$9</f>
        <v>60.95</v>
      </c>
      <c r="J73" s="3"/>
      <c r="K73" s="3"/>
      <c r="L73" s="3"/>
      <c r="M73" s="3"/>
      <c r="N73" s="3"/>
      <c r="O73" s="3"/>
      <c r="P73" s="3"/>
      <c r="Q73" s="3"/>
      <c r="R73" s="3"/>
      <c r="S73" s="3"/>
      <c r="T73" s="3"/>
    </row>
    <row r="74" spans="1:20" ht="22.05" customHeight="1" x14ac:dyDescent="0.3">
      <c r="A74" s="30">
        <v>71030</v>
      </c>
      <c r="B74" s="45" t="s">
        <v>116</v>
      </c>
      <c r="C74" s="46" t="s">
        <v>117</v>
      </c>
      <c r="D74" s="70">
        <v>20</v>
      </c>
      <c r="E74" s="36">
        <v>240</v>
      </c>
      <c r="F74" s="37">
        <v>164.64</v>
      </c>
      <c r="G74" s="38">
        <f>Table2[[#This Row],[LIST
PRICE]]*$F$9</f>
        <v>164.64</v>
      </c>
      <c r="J74" s="3"/>
      <c r="K74" s="3"/>
      <c r="L74" s="3"/>
      <c r="M74" s="3"/>
      <c r="N74" s="3"/>
      <c r="O74" s="3"/>
      <c r="P74" s="3"/>
      <c r="Q74" s="3"/>
      <c r="R74" s="3"/>
      <c r="S74" s="3"/>
      <c r="T74" s="3"/>
    </row>
    <row r="75" spans="1:20" ht="22.05" customHeight="1" x14ac:dyDescent="0.3">
      <c r="A75" s="30">
        <v>71040</v>
      </c>
      <c r="B75" s="45" t="s">
        <v>118</v>
      </c>
      <c r="C75" s="46" t="s">
        <v>119</v>
      </c>
      <c r="D75" s="70">
        <v>5</v>
      </c>
      <c r="E75" s="36">
        <v>135</v>
      </c>
      <c r="F75" s="37">
        <v>298.74</v>
      </c>
      <c r="G75" s="38">
        <f>Table2[[#This Row],[LIST
PRICE]]*$F$9</f>
        <v>298.74</v>
      </c>
      <c r="J75" s="3"/>
      <c r="K75" s="3"/>
      <c r="L75" s="3"/>
      <c r="M75" s="3"/>
      <c r="N75" s="3"/>
      <c r="O75" s="3"/>
      <c r="P75" s="3"/>
      <c r="Q75" s="3"/>
      <c r="R75" s="3"/>
      <c r="S75" s="3"/>
      <c r="T75" s="3"/>
    </row>
    <row r="76" spans="1:20" ht="22.05" customHeight="1" thickBot="1" x14ac:dyDescent="0.35">
      <c r="A76" s="39">
        <v>71060</v>
      </c>
      <c r="B76" s="47" t="s">
        <v>120</v>
      </c>
      <c r="C76" s="48" t="s">
        <v>121</v>
      </c>
      <c r="D76" s="71">
        <v>1</v>
      </c>
      <c r="E76" s="42">
        <v>0</v>
      </c>
      <c r="F76" s="43">
        <v>862.36</v>
      </c>
      <c r="G76" s="44">
        <f>Table2[[#This Row],[LIST
PRICE]]*$F$9</f>
        <v>862.36</v>
      </c>
      <c r="J76" s="3"/>
      <c r="K76" s="3"/>
      <c r="L76" s="3"/>
      <c r="M76" s="3"/>
      <c r="N76" s="3"/>
      <c r="O76" s="3"/>
      <c r="P76" s="3"/>
      <c r="Q76" s="3"/>
      <c r="R76" s="3"/>
      <c r="S76" s="3"/>
      <c r="T76" s="3"/>
    </row>
    <row r="77" spans="1:20" ht="22.05" customHeight="1" x14ac:dyDescent="0.3">
      <c r="A77" s="30">
        <v>71021</v>
      </c>
      <c r="B77" s="45" t="s">
        <v>122</v>
      </c>
      <c r="C77" s="46" t="s">
        <v>123</v>
      </c>
      <c r="D77" s="70">
        <v>20</v>
      </c>
      <c r="E77" s="36">
        <v>900</v>
      </c>
      <c r="F77" s="37">
        <v>74.45</v>
      </c>
      <c r="G77" s="38">
        <f>Table2[[#This Row],[LIST
PRICE]]*$F$9</f>
        <v>74.45</v>
      </c>
      <c r="J77" s="3"/>
      <c r="K77" s="3"/>
      <c r="L77" s="3"/>
      <c r="M77" s="3"/>
      <c r="N77" s="3"/>
      <c r="O77" s="3"/>
      <c r="P77" s="3"/>
      <c r="Q77" s="3"/>
      <c r="R77" s="3"/>
      <c r="S77" s="3"/>
      <c r="T77" s="3"/>
    </row>
    <row r="78" spans="1:20" ht="22.05" customHeight="1" x14ac:dyDescent="0.3">
      <c r="A78" s="30">
        <v>71031</v>
      </c>
      <c r="B78" s="45" t="s">
        <v>124</v>
      </c>
      <c r="C78" s="46" t="s">
        <v>125</v>
      </c>
      <c r="D78" s="70">
        <v>20</v>
      </c>
      <c r="E78" s="36">
        <v>360</v>
      </c>
      <c r="F78" s="37">
        <v>110.11</v>
      </c>
      <c r="G78" s="38">
        <f>Table2[[#This Row],[LIST
PRICE]]*$F$9</f>
        <v>110.11</v>
      </c>
      <c r="J78" s="3"/>
      <c r="K78" s="3"/>
      <c r="L78" s="3"/>
      <c r="M78" s="3"/>
      <c r="N78" s="3"/>
      <c r="O78" s="3"/>
      <c r="P78" s="3"/>
      <c r="Q78" s="3"/>
      <c r="R78" s="3"/>
      <c r="S78" s="3"/>
      <c r="T78" s="3"/>
    </row>
    <row r="79" spans="1:20" ht="22.05" customHeight="1" x14ac:dyDescent="0.3">
      <c r="A79" s="30">
        <v>71032</v>
      </c>
      <c r="B79" s="45" t="s">
        <v>126</v>
      </c>
      <c r="C79" s="46" t="s">
        <v>127</v>
      </c>
      <c r="D79" s="70">
        <v>20</v>
      </c>
      <c r="E79" s="36">
        <v>360</v>
      </c>
      <c r="F79" s="37">
        <v>121.8</v>
      </c>
      <c r="G79" s="38">
        <f>Table2[[#This Row],[LIST
PRICE]]*$F$9</f>
        <v>121.8</v>
      </c>
      <c r="J79" s="3"/>
      <c r="K79" s="3"/>
      <c r="L79" s="3"/>
      <c r="M79" s="3"/>
      <c r="N79" s="3"/>
      <c r="O79" s="3"/>
      <c r="P79" s="3"/>
      <c r="Q79" s="3"/>
      <c r="R79" s="3"/>
      <c r="S79" s="3"/>
      <c r="T79" s="3"/>
    </row>
    <row r="80" spans="1:20" ht="22.05" customHeight="1" x14ac:dyDescent="0.3">
      <c r="A80" s="30">
        <v>71041</v>
      </c>
      <c r="B80" s="45" t="s">
        <v>128</v>
      </c>
      <c r="C80" s="46" t="s">
        <v>129</v>
      </c>
      <c r="D80" s="70">
        <v>10</v>
      </c>
      <c r="E80" s="36">
        <v>270</v>
      </c>
      <c r="F80" s="37">
        <v>380.84</v>
      </c>
      <c r="G80" s="38">
        <f>Table2[[#This Row],[LIST
PRICE]]*$F$9</f>
        <v>380.84</v>
      </c>
      <c r="J80" s="3"/>
      <c r="K80" s="3"/>
      <c r="L80" s="3"/>
      <c r="M80" s="3"/>
      <c r="N80" s="3"/>
      <c r="O80" s="3"/>
      <c r="P80" s="3"/>
      <c r="Q80" s="3"/>
      <c r="R80" s="3"/>
      <c r="S80" s="3"/>
      <c r="T80" s="3"/>
    </row>
    <row r="81" spans="1:20" ht="22.05" customHeight="1" x14ac:dyDescent="0.3">
      <c r="A81" s="30">
        <v>71042</v>
      </c>
      <c r="B81" s="45" t="s">
        <v>130</v>
      </c>
      <c r="C81" s="46" t="s">
        <v>131</v>
      </c>
      <c r="D81" s="70">
        <v>10</v>
      </c>
      <c r="E81" s="36">
        <v>270</v>
      </c>
      <c r="F81" s="37">
        <v>178.79</v>
      </c>
      <c r="G81" s="38">
        <f>Table2[[#This Row],[LIST
PRICE]]*$F$9</f>
        <v>178.79</v>
      </c>
      <c r="J81" s="3"/>
      <c r="K81" s="3"/>
      <c r="L81" s="3"/>
      <c r="M81" s="3"/>
      <c r="N81" s="3"/>
      <c r="O81" s="3"/>
      <c r="P81" s="3"/>
      <c r="Q81" s="3"/>
      <c r="R81" s="3"/>
      <c r="S81" s="3"/>
      <c r="T81" s="3"/>
    </row>
    <row r="82" spans="1:20" ht="22.05" customHeight="1" x14ac:dyDescent="0.3">
      <c r="A82" s="30">
        <v>71043</v>
      </c>
      <c r="B82" s="45" t="s">
        <v>132</v>
      </c>
      <c r="C82" s="46" t="s">
        <v>133</v>
      </c>
      <c r="D82" s="70">
        <v>10</v>
      </c>
      <c r="E82" s="36">
        <v>120</v>
      </c>
      <c r="F82" s="37">
        <v>242.52</v>
      </c>
      <c r="G82" s="38">
        <f>Table2[[#This Row],[LIST
PRICE]]*$F$9</f>
        <v>242.52</v>
      </c>
      <c r="J82" s="3"/>
      <c r="K82" s="3"/>
      <c r="L82" s="3"/>
      <c r="M82" s="3"/>
      <c r="N82" s="3"/>
      <c r="O82" s="3"/>
      <c r="P82" s="3"/>
      <c r="Q82" s="3"/>
      <c r="R82" s="3"/>
      <c r="S82" s="3"/>
      <c r="T82" s="3"/>
    </row>
    <row r="83" spans="1:20" ht="22.05" customHeight="1" thickBot="1" x14ac:dyDescent="0.35">
      <c r="A83" s="39">
        <v>71064</v>
      </c>
      <c r="B83" s="47" t="s">
        <v>382</v>
      </c>
      <c r="C83" s="48" t="s">
        <v>134</v>
      </c>
      <c r="D83" s="71">
        <v>1</v>
      </c>
      <c r="E83" s="42">
        <v>0</v>
      </c>
      <c r="F83" s="43">
        <v>696.3</v>
      </c>
      <c r="G83" s="44">
        <f>Table2[[#This Row],[LIST
PRICE]]*$F$9</f>
        <v>696.3</v>
      </c>
      <c r="J83" s="3"/>
      <c r="K83" s="3"/>
      <c r="L83" s="3"/>
      <c r="M83" s="3"/>
      <c r="N83" s="3"/>
      <c r="O83" s="3"/>
      <c r="P83" s="3"/>
      <c r="Q83" s="3"/>
      <c r="R83" s="3"/>
      <c r="S83" s="3"/>
      <c r="T83" s="3"/>
    </row>
    <row r="84" spans="1:20" ht="22.05" customHeight="1" x14ac:dyDescent="0.3">
      <c r="A84" s="30">
        <v>71115</v>
      </c>
      <c r="B84" s="45" t="s">
        <v>135</v>
      </c>
      <c r="C84" s="46" t="s">
        <v>136</v>
      </c>
      <c r="D84" s="70">
        <v>20</v>
      </c>
      <c r="E84" s="36">
        <v>1600</v>
      </c>
      <c r="F84" s="37">
        <v>33.96</v>
      </c>
      <c r="G84" s="38">
        <f>Table2[[#This Row],[LIST
PRICE]]*$F$9</f>
        <v>33.96</v>
      </c>
      <c r="J84" s="3"/>
      <c r="K84" s="3"/>
      <c r="L84" s="3"/>
      <c r="M84" s="3"/>
      <c r="N84" s="3"/>
      <c r="O84" s="3"/>
      <c r="P84" s="3"/>
      <c r="Q84" s="3"/>
      <c r="R84" s="3"/>
      <c r="S84" s="3"/>
      <c r="T84" s="3"/>
    </row>
    <row r="85" spans="1:20" ht="22.05" customHeight="1" x14ac:dyDescent="0.3">
      <c r="A85" s="30">
        <v>71120</v>
      </c>
      <c r="B85" s="45" t="s">
        <v>137</v>
      </c>
      <c r="C85" s="46" t="s">
        <v>138</v>
      </c>
      <c r="D85" s="70">
        <v>20</v>
      </c>
      <c r="E85" s="36">
        <v>900</v>
      </c>
      <c r="F85" s="37">
        <v>50.05</v>
      </c>
      <c r="G85" s="38">
        <f>Table2[[#This Row],[LIST
PRICE]]*$F$9</f>
        <v>50.05</v>
      </c>
      <c r="J85" s="3"/>
      <c r="K85" s="3"/>
      <c r="L85" s="3"/>
      <c r="M85" s="3"/>
      <c r="N85" s="3"/>
      <c r="O85" s="3"/>
      <c r="P85" s="3"/>
      <c r="Q85" s="3"/>
      <c r="R85" s="3"/>
      <c r="S85" s="3"/>
      <c r="T85" s="3"/>
    </row>
    <row r="86" spans="1:20" ht="22.05" customHeight="1" x14ac:dyDescent="0.3">
      <c r="A86" s="30">
        <v>71130</v>
      </c>
      <c r="B86" s="45" t="s">
        <v>139</v>
      </c>
      <c r="C86" s="46" t="s">
        <v>140</v>
      </c>
      <c r="D86" s="70">
        <v>20</v>
      </c>
      <c r="E86" s="36">
        <v>240</v>
      </c>
      <c r="F86" s="37">
        <v>131.51</v>
      </c>
      <c r="G86" s="38">
        <f>Table2[[#This Row],[LIST
PRICE]]*$F$9</f>
        <v>131.51</v>
      </c>
      <c r="J86" s="3"/>
      <c r="K86" s="3"/>
      <c r="L86" s="3"/>
      <c r="M86" s="3"/>
      <c r="N86" s="3"/>
      <c r="O86" s="3"/>
      <c r="P86" s="3"/>
      <c r="Q86" s="3"/>
      <c r="R86" s="3"/>
      <c r="S86" s="3"/>
      <c r="T86" s="3"/>
    </row>
    <row r="87" spans="1:20" ht="22.05" customHeight="1" x14ac:dyDescent="0.3">
      <c r="A87" s="30">
        <v>71140</v>
      </c>
      <c r="B87" s="45" t="s">
        <v>141</v>
      </c>
      <c r="C87" s="46" t="s">
        <v>142</v>
      </c>
      <c r="D87" s="70">
        <v>10</v>
      </c>
      <c r="E87" s="36">
        <v>120</v>
      </c>
      <c r="F87" s="37">
        <v>240.15</v>
      </c>
      <c r="G87" s="38">
        <f>Table2[[#This Row],[LIST
PRICE]]*$F$9</f>
        <v>240.15</v>
      </c>
      <c r="J87" s="3"/>
      <c r="K87" s="3"/>
      <c r="L87" s="3"/>
      <c r="M87" s="3"/>
      <c r="N87" s="3"/>
      <c r="O87" s="3"/>
      <c r="P87" s="3"/>
      <c r="Q87" s="3"/>
      <c r="R87" s="3"/>
      <c r="S87" s="3"/>
      <c r="T87" s="3"/>
    </row>
    <row r="88" spans="1:20" ht="22.05" customHeight="1" thickBot="1" x14ac:dyDescent="0.35">
      <c r="A88" s="39">
        <v>71160</v>
      </c>
      <c r="B88" s="47" t="s">
        <v>143</v>
      </c>
      <c r="C88" s="48" t="s">
        <v>144</v>
      </c>
      <c r="D88" s="71">
        <v>1</v>
      </c>
      <c r="E88" s="42">
        <v>0</v>
      </c>
      <c r="F88" s="43">
        <v>964.28</v>
      </c>
      <c r="G88" s="44">
        <f>Table2[[#This Row],[LIST
PRICE]]*$F$9</f>
        <v>964.28</v>
      </c>
      <c r="J88" s="3"/>
      <c r="K88" s="3"/>
      <c r="L88" s="3"/>
      <c r="M88" s="3"/>
      <c r="N88" s="3"/>
      <c r="O88" s="3"/>
      <c r="P88" s="3"/>
      <c r="Q88" s="3"/>
      <c r="R88" s="3"/>
      <c r="S88" s="3"/>
      <c r="T88" s="3"/>
    </row>
    <row r="89" spans="1:20" ht="22.05" customHeight="1" x14ac:dyDescent="0.3">
      <c r="A89" s="30">
        <v>71121</v>
      </c>
      <c r="B89" s="45" t="s">
        <v>145</v>
      </c>
      <c r="C89" s="46" t="s">
        <v>146</v>
      </c>
      <c r="D89" s="70">
        <v>20</v>
      </c>
      <c r="E89" s="36">
        <v>900</v>
      </c>
      <c r="F89" s="37">
        <v>44.22</v>
      </c>
      <c r="G89" s="38">
        <f>Table2[[#This Row],[LIST
PRICE]]*$F$9</f>
        <v>44.22</v>
      </c>
      <c r="J89" s="3"/>
      <c r="K89" s="3"/>
      <c r="L89" s="3"/>
      <c r="M89" s="3"/>
      <c r="N89" s="3"/>
      <c r="O89" s="3"/>
      <c r="P89" s="3"/>
      <c r="Q89" s="3"/>
      <c r="R89" s="3"/>
      <c r="S89" s="3"/>
      <c r="T89" s="3"/>
    </row>
    <row r="90" spans="1:20" ht="22.05" customHeight="1" x14ac:dyDescent="0.3">
      <c r="A90" s="30">
        <v>71122</v>
      </c>
      <c r="B90" s="45" t="s">
        <v>147</v>
      </c>
      <c r="C90" s="46" t="s">
        <v>148</v>
      </c>
      <c r="D90" s="70">
        <v>20</v>
      </c>
      <c r="E90" s="36">
        <v>900</v>
      </c>
      <c r="F90" s="37">
        <v>53.05</v>
      </c>
      <c r="G90" s="38">
        <f>Table2[[#This Row],[LIST
PRICE]]*$F$9</f>
        <v>53.05</v>
      </c>
      <c r="J90" s="3"/>
      <c r="K90" s="3"/>
      <c r="L90" s="3"/>
      <c r="M90" s="3"/>
      <c r="N90" s="3"/>
      <c r="O90" s="3"/>
      <c r="P90" s="3"/>
      <c r="Q90" s="3"/>
      <c r="R90" s="3"/>
      <c r="S90" s="3"/>
      <c r="T90" s="3"/>
    </row>
    <row r="91" spans="1:20" ht="22.05" customHeight="1" x14ac:dyDescent="0.3">
      <c r="A91" s="30">
        <v>71123</v>
      </c>
      <c r="B91" s="45" t="s">
        <v>149</v>
      </c>
      <c r="C91" s="46" t="s">
        <v>150</v>
      </c>
      <c r="D91" s="70">
        <v>20</v>
      </c>
      <c r="E91" s="36">
        <v>1200</v>
      </c>
      <c r="F91" s="37">
        <v>44.03</v>
      </c>
      <c r="G91" s="38">
        <f>Table2[[#This Row],[LIST
PRICE]]*$F$9</f>
        <v>44.03</v>
      </c>
      <c r="J91" s="3"/>
      <c r="K91" s="3"/>
      <c r="L91" s="3"/>
      <c r="M91" s="3"/>
      <c r="N91" s="3"/>
      <c r="O91" s="3"/>
      <c r="P91" s="3"/>
      <c r="Q91" s="3"/>
      <c r="R91" s="3"/>
      <c r="S91" s="3"/>
      <c r="T91" s="3"/>
    </row>
    <row r="92" spans="1:20" ht="22.05" customHeight="1" x14ac:dyDescent="0.3">
      <c r="A92" s="30">
        <v>71131</v>
      </c>
      <c r="B92" s="45" t="s">
        <v>151</v>
      </c>
      <c r="C92" s="46" t="s">
        <v>152</v>
      </c>
      <c r="D92" s="70">
        <v>20</v>
      </c>
      <c r="E92" s="36">
        <v>540</v>
      </c>
      <c r="F92" s="37">
        <v>95.52</v>
      </c>
      <c r="G92" s="38">
        <f>Table2[[#This Row],[LIST
PRICE]]*$F$9</f>
        <v>95.52</v>
      </c>
      <c r="J92" s="3"/>
      <c r="K92" s="3"/>
      <c r="L92" s="3"/>
      <c r="M92" s="3"/>
      <c r="N92" s="3"/>
      <c r="O92" s="3"/>
      <c r="P92" s="3"/>
      <c r="Q92" s="3"/>
      <c r="R92" s="3"/>
      <c r="S92" s="3"/>
      <c r="T92" s="3"/>
    </row>
    <row r="93" spans="1:20" ht="22.05" customHeight="1" x14ac:dyDescent="0.3">
      <c r="A93" s="30">
        <v>71132</v>
      </c>
      <c r="B93" s="45" t="s">
        <v>153</v>
      </c>
      <c r="C93" s="46" t="s">
        <v>154</v>
      </c>
      <c r="D93" s="70">
        <v>20</v>
      </c>
      <c r="E93" s="36">
        <v>540</v>
      </c>
      <c r="F93" s="37">
        <v>99.13</v>
      </c>
      <c r="G93" s="38">
        <f>Table2[[#This Row],[LIST
PRICE]]*$F$9</f>
        <v>99.13</v>
      </c>
      <c r="J93" s="3"/>
      <c r="K93" s="3"/>
      <c r="L93" s="3"/>
      <c r="M93" s="3"/>
      <c r="N93" s="3"/>
      <c r="O93" s="3"/>
      <c r="P93" s="3"/>
      <c r="Q93" s="3"/>
      <c r="R93" s="3"/>
      <c r="S93" s="3"/>
      <c r="T93" s="3"/>
    </row>
    <row r="94" spans="1:20" ht="22.05" customHeight="1" x14ac:dyDescent="0.3">
      <c r="A94" s="30">
        <v>71142</v>
      </c>
      <c r="B94" s="45" t="s">
        <v>155</v>
      </c>
      <c r="C94" s="46" t="s">
        <v>156</v>
      </c>
      <c r="D94" s="70">
        <v>10</v>
      </c>
      <c r="E94" s="36">
        <v>270</v>
      </c>
      <c r="F94" s="37">
        <v>206.66</v>
      </c>
      <c r="G94" s="38">
        <f>Table2[[#This Row],[LIST
PRICE]]*$F$9</f>
        <v>206.66</v>
      </c>
      <c r="J94" s="3"/>
      <c r="K94" s="3"/>
      <c r="L94" s="3"/>
      <c r="M94" s="3"/>
      <c r="N94" s="3"/>
      <c r="O94" s="3"/>
      <c r="P94" s="3"/>
      <c r="Q94" s="3"/>
      <c r="R94" s="3"/>
      <c r="S94" s="3"/>
      <c r="T94" s="3"/>
    </row>
    <row r="95" spans="1:20" ht="22.05" customHeight="1" thickBot="1" x14ac:dyDescent="0.35">
      <c r="A95" s="39">
        <v>71143</v>
      </c>
      <c r="B95" s="47" t="s">
        <v>157</v>
      </c>
      <c r="C95" s="48" t="s">
        <v>158</v>
      </c>
      <c r="D95" s="71">
        <v>10</v>
      </c>
      <c r="E95" s="42">
        <v>180</v>
      </c>
      <c r="F95" s="43">
        <v>280.82</v>
      </c>
      <c r="G95" s="44">
        <f>Table2[[#This Row],[LIST
PRICE]]*$F$9</f>
        <v>280.82</v>
      </c>
      <c r="J95" s="3"/>
      <c r="K95" s="3"/>
      <c r="L95" s="3"/>
      <c r="M95" s="3"/>
      <c r="N95" s="3"/>
      <c r="O95" s="3"/>
      <c r="P95" s="3"/>
      <c r="Q95" s="3"/>
      <c r="R95" s="3"/>
      <c r="S95" s="3"/>
      <c r="T95" s="3"/>
    </row>
    <row r="96" spans="1:20" ht="22.05" customHeight="1" x14ac:dyDescent="0.3">
      <c r="A96" s="30">
        <v>71315</v>
      </c>
      <c r="B96" s="45" t="s">
        <v>370</v>
      </c>
      <c r="C96" s="46" t="s">
        <v>159</v>
      </c>
      <c r="D96" s="70">
        <v>10</v>
      </c>
      <c r="E96" s="36">
        <v>1500</v>
      </c>
      <c r="F96" s="37">
        <v>86.27</v>
      </c>
      <c r="G96" s="38">
        <f>Table2[[#This Row],[LIST
PRICE]]*$F$9</f>
        <v>86.27</v>
      </c>
      <c r="J96" s="3"/>
      <c r="K96" s="3"/>
      <c r="L96" s="3"/>
      <c r="M96" s="3"/>
      <c r="N96" s="3"/>
      <c r="O96" s="3"/>
      <c r="P96" s="3"/>
      <c r="Q96" s="3"/>
      <c r="R96" s="3"/>
      <c r="S96" s="3"/>
      <c r="T96" s="3"/>
    </row>
    <row r="97" spans="1:20" ht="22.05" customHeight="1" x14ac:dyDescent="0.3">
      <c r="A97" s="30">
        <v>71320</v>
      </c>
      <c r="B97" s="45" t="s">
        <v>371</v>
      </c>
      <c r="C97" s="55" t="s">
        <v>160</v>
      </c>
      <c r="D97" s="70">
        <v>10</v>
      </c>
      <c r="E97" s="36">
        <v>1200</v>
      </c>
      <c r="F97" s="37">
        <v>100.07</v>
      </c>
      <c r="G97" s="38">
        <f>Table2[[#This Row],[LIST
PRICE]]*$F$9</f>
        <v>100.07</v>
      </c>
      <c r="J97" s="3"/>
      <c r="K97" s="3"/>
      <c r="L97" s="3"/>
      <c r="M97" s="3"/>
      <c r="N97" s="3"/>
      <c r="O97" s="3"/>
      <c r="P97" s="3"/>
      <c r="Q97" s="3"/>
      <c r="R97" s="3"/>
      <c r="S97" s="3"/>
      <c r="T97" s="3"/>
    </row>
    <row r="98" spans="1:20" s="28" customFormat="1" ht="22.05" customHeight="1" x14ac:dyDescent="0.3">
      <c r="A98" s="30">
        <v>71330</v>
      </c>
      <c r="B98" s="45" t="s">
        <v>376</v>
      </c>
      <c r="C98" s="55" t="s">
        <v>378</v>
      </c>
      <c r="D98" s="70">
        <v>10</v>
      </c>
      <c r="E98" s="36">
        <v>480</v>
      </c>
      <c r="F98" s="37">
        <v>191.23</v>
      </c>
      <c r="G98" s="38">
        <f>Table2[[#This Row],[LIST
PRICE]]*$F$9</f>
        <v>191.23</v>
      </c>
      <c r="J98" s="29"/>
      <c r="K98" s="29"/>
      <c r="L98" s="29"/>
      <c r="M98" s="29"/>
      <c r="N98" s="29"/>
      <c r="O98" s="29"/>
      <c r="P98" s="29"/>
      <c r="Q98" s="29"/>
      <c r="R98" s="29"/>
      <c r="S98" s="29"/>
      <c r="T98" s="29"/>
    </row>
    <row r="99" spans="1:20" s="28" customFormat="1" ht="22.05" customHeight="1" thickBot="1" x14ac:dyDescent="0.35">
      <c r="A99" s="39">
        <v>71340</v>
      </c>
      <c r="B99" s="47" t="s">
        <v>377</v>
      </c>
      <c r="C99" s="48" t="s">
        <v>379</v>
      </c>
      <c r="D99" s="71">
        <v>10</v>
      </c>
      <c r="E99" s="42">
        <v>180</v>
      </c>
      <c r="F99" s="43">
        <v>330.26</v>
      </c>
      <c r="G99" s="38">
        <f>Table2[[#This Row],[LIST
PRICE]]*$F$9</f>
        <v>330.26</v>
      </c>
      <c r="J99" s="29"/>
      <c r="K99" s="29"/>
      <c r="L99" s="29"/>
      <c r="M99" s="29"/>
      <c r="N99" s="29"/>
      <c r="O99" s="29"/>
      <c r="P99" s="29"/>
      <c r="Q99" s="29"/>
      <c r="R99" s="29"/>
      <c r="S99" s="29"/>
      <c r="T99" s="29"/>
    </row>
    <row r="100" spans="1:20" ht="22.05" customHeight="1" x14ac:dyDescent="0.3">
      <c r="A100" s="30">
        <v>71416</v>
      </c>
      <c r="B100" s="45" t="s">
        <v>372</v>
      </c>
      <c r="C100" s="46" t="s">
        <v>161</v>
      </c>
      <c r="D100" s="70">
        <v>10</v>
      </c>
      <c r="E100" s="36">
        <v>1500</v>
      </c>
      <c r="F100" s="37">
        <v>69.91</v>
      </c>
      <c r="G100" s="38">
        <f>Table2[[#This Row],[LIST
PRICE]]*$F$9</f>
        <v>69.91</v>
      </c>
      <c r="J100" s="3"/>
      <c r="K100" s="3"/>
      <c r="L100" s="3"/>
      <c r="M100" s="3"/>
      <c r="N100" s="3"/>
      <c r="O100" s="3"/>
      <c r="P100" s="3"/>
      <c r="Q100" s="3"/>
      <c r="R100" s="3"/>
      <c r="S100" s="3"/>
      <c r="T100" s="3"/>
    </row>
    <row r="101" spans="1:20" ht="22.05" customHeight="1" x14ac:dyDescent="0.3">
      <c r="A101" s="30">
        <v>71421</v>
      </c>
      <c r="B101" s="45" t="s">
        <v>373</v>
      </c>
      <c r="C101" s="46" t="s">
        <v>162</v>
      </c>
      <c r="D101" s="70">
        <v>10</v>
      </c>
      <c r="E101" s="36">
        <v>1200</v>
      </c>
      <c r="F101" s="37">
        <v>81.650000000000006</v>
      </c>
      <c r="G101" s="38">
        <f>Table2[[#This Row],[LIST
PRICE]]*$F$9</f>
        <v>81.650000000000006</v>
      </c>
      <c r="J101" s="3"/>
      <c r="K101" s="3"/>
      <c r="L101" s="3"/>
      <c r="M101" s="3"/>
      <c r="N101" s="3"/>
      <c r="O101" s="3"/>
      <c r="P101" s="3"/>
      <c r="Q101" s="3"/>
      <c r="R101" s="3"/>
      <c r="S101" s="3"/>
      <c r="T101" s="3"/>
    </row>
    <row r="102" spans="1:20" ht="22.05" customHeight="1" x14ac:dyDescent="0.3">
      <c r="A102" s="30">
        <v>71431</v>
      </c>
      <c r="B102" s="45" t="s">
        <v>374</v>
      </c>
      <c r="C102" s="46" t="s">
        <v>163</v>
      </c>
      <c r="D102" s="70">
        <v>10</v>
      </c>
      <c r="E102" s="36">
        <v>480</v>
      </c>
      <c r="F102" s="37">
        <v>158.36000000000001</v>
      </c>
      <c r="G102" s="38">
        <f>Table2[[#This Row],[LIST
PRICE]]*$F$9</f>
        <v>158.36000000000001</v>
      </c>
      <c r="J102" s="3"/>
      <c r="K102" s="3"/>
      <c r="L102" s="3"/>
      <c r="M102" s="3"/>
      <c r="N102" s="3"/>
      <c r="O102" s="3"/>
      <c r="P102" s="3"/>
      <c r="Q102" s="3"/>
      <c r="R102" s="3"/>
      <c r="S102" s="3"/>
      <c r="T102" s="3"/>
    </row>
    <row r="103" spans="1:20" ht="22.05" customHeight="1" thickBot="1" x14ac:dyDescent="0.35">
      <c r="A103" s="39">
        <v>71441</v>
      </c>
      <c r="B103" s="47" t="s">
        <v>375</v>
      </c>
      <c r="C103" s="48" t="s">
        <v>164</v>
      </c>
      <c r="D103" s="71">
        <v>10</v>
      </c>
      <c r="E103" s="42">
        <v>180</v>
      </c>
      <c r="F103" s="43">
        <v>281.70999999999998</v>
      </c>
      <c r="G103" s="44">
        <f>Table2[[#This Row],[LIST
PRICE]]*$F$9</f>
        <v>281.70999999999998</v>
      </c>
      <c r="J103" s="3"/>
      <c r="K103" s="3"/>
      <c r="L103" s="3"/>
      <c r="M103" s="3"/>
      <c r="N103" s="3"/>
      <c r="O103" s="3"/>
      <c r="P103" s="3"/>
      <c r="Q103" s="3"/>
      <c r="R103" s="3"/>
      <c r="S103" s="3"/>
      <c r="T103" s="3"/>
    </row>
    <row r="104" spans="1:20" ht="22.05" customHeight="1" x14ac:dyDescent="0.3">
      <c r="A104" s="56">
        <v>71543</v>
      </c>
      <c r="B104" s="57" t="s">
        <v>165</v>
      </c>
      <c r="C104" s="58" t="s">
        <v>166</v>
      </c>
      <c r="D104" s="73">
        <v>20</v>
      </c>
      <c r="E104" s="59">
        <v>900</v>
      </c>
      <c r="F104" s="60">
        <v>138.99</v>
      </c>
      <c r="G104" s="61">
        <f>Table2[[#This Row],[LIST
PRICE]]*$F$9</f>
        <v>138.99</v>
      </c>
      <c r="J104" s="3"/>
      <c r="K104" s="3"/>
      <c r="L104" s="3"/>
      <c r="M104" s="3"/>
      <c r="N104" s="3"/>
      <c r="O104" s="3"/>
      <c r="P104" s="3"/>
      <c r="Q104" s="3"/>
      <c r="R104" s="3"/>
      <c r="S104" s="3"/>
      <c r="T104" s="3"/>
    </row>
    <row r="105" spans="1:20" ht="22.05" customHeight="1" thickBot="1" x14ac:dyDescent="0.35">
      <c r="A105" s="39">
        <v>71544</v>
      </c>
      <c r="B105" s="47" t="s">
        <v>167</v>
      </c>
      <c r="C105" s="48" t="s">
        <v>168</v>
      </c>
      <c r="D105" s="71">
        <v>10</v>
      </c>
      <c r="E105" s="42">
        <v>600</v>
      </c>
      <c r="F105" s="43">
        <v>144.19999999999999</v>
      </c>
      <c r="G105" s="44">
        <f>Table2[[#This Row],[LIST
PRICE]]*$F$9</f>
        <v>144.19999999999999</v>
      </c>
      <c r="J105" s="3"/>
      <c r="K105" s="3"/>
      <c r="L105" s="3"/>
      <c r="M105" s="3"/>
      <c r="N105" s="3"/>
      <c r="O105" s="3"/>
      <c r="P105" s="3"/>
      <c r="Q105" s="3"/>
      <c r="R105" s="3"/>
      <c r="S105" s="3"/>
      <c r="T105" s="3"/>
    </row>
    <row r="106" spans="1:20" ht="22.05" customHeight="1" x14ac:dyDescent="0.3">
      <c r="A106" s="30">
        <v>71614</v>
      </c>
      <c r="B106" s="45" t="s">
        <v>330</v>
      </c>
      <c r="C106" s="46" t="s">
        <v>169</v>
      </c>
      <c r="D106" s="70">
        <v>100</v>
      </c>
      <c r="E106" s="36">
        <v>6000</v>
      </c>
      <c r="F106" s="37">
        <v>22.11</v>
      </c>
      <c r="G106" s="38">
        <f>Table2[[#This Row],[LIST
PRICE]]*$F$9</f>
        <v>22.11</v>
      </c>
      <c r="J106" s="3"/>
      <c r="K106" s="3"/>
      <c r="L106" s="3"/>
      <c r="M106" s="3"/>
      <c r="N106" s="3"/>
      <c r="O106" s="3"/>
      <c r="P106" s="3"/>
      <c r="Q106" s="3"/>
      <c r="R106" s="3"/>
      <c r="S106" s="3"/>
      <c r="T106" s="3"/>
    </row>
    <row r="107" spans="1:20" ht="22.05" customHeight="1" x14ac:dyDescent="0.3">
      <c r="A107" s="30">
        <v>71619</v>
      </c>
      <c r="B107" s="45" t="s">
        <v>331</v>
      </c>
      <c r="C107" s="46" t="s">
        <v>170</v>
      </c>
      <c r="D107" s="70">
        <v>100</v>
      </c>
      <c r="E107" s="36">
        <v>4500</v>
      </c>
      <c r="F107" s="37">
        <v>29.54</v>
      </c>
      <c r="G107" s="38">
        <f>Table2[[#This Row],[LIST
PRICE]]*$F$9</f>
        <v>29.54</v>
      </c>
      <c r="J107" s="3"/>
      <c r="K107" s="3"/>
      <c r="L107" s="3"/>
      <c r="M107" s="3"/>
      <c r="N107" s="3"/>
      <c r="O107" s="3"/>
      <c r="P107" s="3"/>
      <c r="Q107" s="3"/>
      <c r="R107" s="3"/>
      <c r="S107" s="3"/>
      <c r="T107" s="3"/>
    </row>
    <row r="108" spans="1:20" ht="22.05" customHeight="1" x14ac:dyDescent="0.3">
      <c r="A108" s="30">
        <v>71629</v>
      </c>
      <c r="B108" s="45" t="s">
        <v>332</v>
      </c>
      <c r="C108" s="46" t="s">
        <v>171</v>
      </c>
      <c r="D108" s="70">
        <v>20</v>
      </c>
      <c r="E108" s="36">
        <v>1440</v>
      </c>
      <c r="F108" s="37">
        <v>79.319999999999993</v>
      </c>
      <c r="G108" s="38">
        <f>Table2[[#This Row],[LIST
PRICE]]*$F$9</f>
        <v>79.319999999999993</v>
      </c>
      <c r="J108" s="3"/>
      <c r="K108" s="3"/>
      <c r="L108" s="3"/>
      <c r="M108" s="3"/>
      <c r="N108" s="3"/>
      <c r="O108" s="3"/>
      <c r="P108" s="3"/>
      <c r="Q108" s="3"/>
      <c r="R108" s="3"/>
      <c r="S108" s="3"/>
      <c r="T108" s="3"/>
    </row>
    <row r="109" spans="1:20" ht="22.05" customHeight="1" x14ac:dyDescent="0.3">
      <c r="A109" s="30">
        <v>71639</v>
      </c>
      <c r="B109" s="45" t="s">
        <v>333</v>
      </c>
      <c r="C109" s="46" t="s">
        <v>172</v>
      </c>
      <c r="D109" s="70">
        <v>10</v>
      </c>
      <c r="E109" s="36">
        <v>600</v>
      </c>
      <c r="F109" s="37">
        <v>130.34</v>
      </c>
      <c r="G109" s="38">
        <f>Table2[[#This Row],[LIST
PRICE]]*$F$9</f>
        <v>130.34</v>
      </c>
      <c r="J109" s="3"/>
      <c r="K109" s="3"/>
      <c r="L109" s="3"/>
      <c r="M109" s="3"/>
      <c r="N109" s="3"/>
      <c r="O109" s="3"/>
      <c r="P109" s="3"/>
      <c r="Q109" s="3"/>
      <c r="R109" s="3"/>
      <c r="S109" s="3"/>
      <c r="T109" s="3"/>
    </row>
    <row r="110" spans="1:20" ht="22.05" customHeight="1" thickBot="1" x14ac:dyDescent="0.35">
      <c r="A110" s="39">
        <v>71659</v>
      </c>
      <c r="B110" s="47" t="s">
        <v>334</v>
      </c>
      <c r="C110" s="48" t="s">
        <v>173</v>
      </c>
      <c r="D110" s="71">
        <v>10</v>
      </c>
      <c r="E110" s="42">
        <v>270</v>
      </c>
      <c r="F110" s="43">
        <v>371.13</v>
      </c>
      <c r="G110" s="44">
        <f>Table2[[#This Row],[LIST
PRICE]]*$F$9</f>
        <v>371.13</v>
      </c>
      <c r="J110" s="3"/>
      <c r="K110" s="3"/>
      <c r="L110" s="3"/>
      <c r="M110" s="3"/>
      <c r="N110" s="3"/>
      <c r="O110" s="3"/>
      <c r="P110" s="3"/>
      <c r="Q110" s="3"/>
      <c r="R110" s="3"/>
      <c r="S110" s="3"/>
      <c r="T110" s="3"/>
    </row>
    <row r="111" spans="1:20" ht="22.05" customHeight="1" x14ac:dyDescent="0.3">
      <c r="A111" s="30">
        <v>71615</v>
      </c>
      <c r="B111" s="45" t="s">
        <v>343</v>
      </c>
      <c r="C111" s="46" t="s">
        <v>174</v>
      </c>
      <c r="D111" s="70">
        <v>100</v>
      </c>
      <c r="E111" s="36">
        <v>4500</v>
      </c>
      <c r="F111" s="37">
        <v>38.47</v>
      </c>
      <c r="G111" s="38">
        <f>Table2[[#This Row],[LIST
PRICE]]*$F$9</f>
        <v>38.47</v>
      </c>
      <c r="J111" s="3"/>
      <c r="K111" s="3"/>
      <c r="L111" s="3"/>
      <c r="M111" s="3"/>
      <c r="N111" s="3"/>
      <c r="O111" s="3"/>
      <c r="P111" s="3"/>
      <c r="Q111" s="3"/>
      <c r="R111" s="3"/>
      <c r="S111" s="3"/>
      <c r="T111" s="3"/>
    </row>
    <row r="112" spans="1:20" ht="22.05" customHeight="1" x14ac:dyDescent="0.3">
      <c r="A112" s="30">
        <v>71620</v>
      </c>
      <c r="B112" s="45" t="s">
        <v>344</v>
      </c>
      <c r="C112" s="46" t="s">
        <v>175</v>
      </c>
      <c r="D112" s="70">
        <v>100</v>
      </c>
      <c r="E112" s="36">
        <v>3600</v>
      </c>
      <c r="F112" s="37">
        <v>47.96</v>
      </c>
      <c r="G112" s="38">
        <f>Table2[[#This Row],[LIST
PRICE]]*$F$9</f>
        <v>47.96</v>
      </c>
      <c r="J112" s="3"/>
      <c r="K112" s="3"/>
      <c r="L112" s="3"/>
      <c r="M112" s="3"/>
      <c r="N112" s="3"/>
      <c r="O112" s="3"/>
      <c r="P112" s="3"/>
      <c r="Q112" s="3"/>
      <c r="R112" s="3"/>
      <c r="S112" s="3"/>
      <c r="T112" s="3"/>
    </row>
    <row r="113" spans="1:20" ht="22.05" customHeight="1" thickBot="1" x14ac:dyDescent="0.35">
      <c r="A113" s="39">
        <v>71630</v>
      </c>
      <c r="B113" s="47" t="s">
        <v>345</v>
      </c>
      <c r="C113" s="48" t="s">
        <v>176</v>
      </c>
      <c r="D113" s="71">
        <v>20</v>
      </c>
      <c r="E113" s="42">
        <v>1200</v>
      </c>
      <c r="F113" s="43">
        <v>112.1</v>
      </c>
      <c r="G113" s="44">
        <f>Table2[[#This Row],[LIST
PRICE]]*$F$9</f>
        <v>112.1</v>
      </c>
      <c r="J113" s="3"/>
      <c r="K113" s="3"/>
      <c r="L113" s="3"/>
      <c r="M113" s="3"/>
      <c r="N113" s="3"/>
      <c r="O113" s="3"/>
      <c r="P113" s="3"/>
      <c r="Q113" s="3"/>
      <c r="R113" s="3"/>
      <c r="S113" s="3"/>
      <c r="T113" s="3"/>
    </row>
    <row r="114" spans="1:20" ht="22.05" customHeight="1" x14ac:dyDescent="0.3">
      <c r="A114" s="30">
        <v>71633</v>
      </c>
      <c r="B114" s="45" t="s">
        <v>177</v>
      </c>
      <c r="C114" s="46" t="s">
        <v>178</v>
      </c>
      <c r="D114" s="70">
        <v>10</v>
      </c>
      <c r="E114" s="36">
        <v>180</v>
      </c>
      <c r="F114" s="37">
        <v>302.64</v>
      </c>
      <c r="G114" s="38">
        <f>Table2[[#This Row],[LIST
PRICE]]*$F$9</f>
        <v>302.64</v>
      </c>
      <c r="J114" s="3"/>
      <c r="K114" s="3"/>
      <c r="L114" s="3"/>
      <c r="M114" s="3"/>
      <c r="N114" s="3"/>
      <c r="O114" s="3"/>
      <c r="P114" s="3"/>
      <c r="Q114" s="3"/>
      <c r="R114" s="3"/>
      <c r="S114" s="3"/>
      <c r="T114" s="3"/>
    </row>
    <row r="115" spans="1:20" ht="22.05" customHeight="1" thickBot="1" x14ac:dyDescent="0.35">
      <c r="A115" s="39">
        <v>71644</v>
      </c>
      <c r="B115" s="47" t="s">
        <v>179</v>
      </c>
      <c r="C115" s="48" t="s">
        <v>180</v>
      </c>
      <c r="D115" s="71">
        <v>5</v>
      </c>
      <c r="E115" s="42">
        <v>90</v>
      </c>
      <c r="F115" s="43">
        <v>391.73</v>
      </c>
      <c r="G115" s="44">
        <f>Table2[[#This Row],[LIST
PRICE]]*$F$9</f>
        <v>391.73</v>
      </c>
      <c r="J115" s="3"/>
      <c r="K115" s="3"/>
      <c r="L115" s="3"/>
      <c r="M115" s="3"/>
      <c r="N115" s="3"/>
      <c r="O115" s="3"/>
      <c r="P115" s="3"/>
      <c r="Q115" s="3"/>
      <c r="R115" s="3"/>
      <c r="S115" s="3"/>
      <c r="T115" s="3"/>
    </row>
    <row r="116" spans="1:20" ht="22.05" customHeight="1" x14ac:dyDescent="0.3">
      <c r="A116" s="30">
        <v>71814</v>
      </c>
      <c r="B116" s="45" t="s">
        <v>339</v>
      </c>
      <c r="C116" s="46" t="s">
        <v>181</v>
      </c>
      <c r="D116" s="70">
        <v>100</v>
      </c>
      <c r="E116" s="36">
        <v>15000</v>
      </c>
      <c r="F116" s="37">
        <v>15.8789</v>
      </c>
      <c r="G116" s="38">
        <f>Table2[[#This Row],[LIST
PRICE]]*$F$9</f>
        <v>15.8789</v>
      </c>
      <c r="J116" s="3"/>
      <c r="K116" s="3"/>
      <c r="L116" s="3"/>
      <c r="M116" s="3"/>
      <c r="N116" s="3"/>
      <c r="O116" s="3"/>
      <c r="P116" s="3"/>
      <c r="Q116" s="3"/>
      <c r="R116" s="3"/>
      <c r="S116" s="3"/>
      <c r="T116" s="3"/>
    </row>
    <row r="117" spans="1:20" ht="22.05" customHeight="1" x14ac:dyDescent="0.3">
      <c r="A117" s="30">
        <v>71815</v>
      </c>
      <c r="B117" s="45" t="s">
        <v>340</v>
      </c>
      <c r="C117" s="46" t="s">
        <v>182</v>
      </c>
      <c r="D117" s="70">
        <v>100</v>
      </c>
      <c r="E117" s="36">
        <v>12000</v>
      </c>
      <c r="F117" s="37">
        <v>16.37</v>
      </c>
      <c r="G117" s="38">
        <f>Table2[[#This Row],[LIST
PRICE]]*$F$9</f>
        <v>16.37</v>
      </c>
      <c r="J117" s="3"/>
      <c r="K117" s="3"/>
      <c r="L117" s="3"/>
      <c r="M117" s="3"/>
      <c r="N117" s="3"/>
      <c r="O117" s="3"/>
      <c r="P117" s="3"/>
      <c r="Q117" s="3"/>
      <c r="R117" s="3"/>
      <c r="S117" s="3"/>
      <c r="T117" s="3"/>
    </row>
    <row r="118" spans="1:20" ht="22.05" customHeight="1" x14ac:dyDescent="0.3">
      <c r="A118" s="30">
        <v>71820</v>
      </c>
      <c r="B118" s="45" t="s">
        <v>341</v>
      </c>
      <c r="C118" s="46" t="s">
        <v>183</v>
      </c>
      <c r="D118" s="70">
        <v>100</v>
      </c>
      <c r="E118" s="36">
        <v>7200</v>
      </c>
      <c r="F118" s="37">
        <v>18.41</v>
      </c>
      <c r="G118" s="38">
        <f>Table2[[#This Row],[LIST
PRICE]]*$F$9</f>
        <v>18.41</v>
      </c>
      <c r="J118" s="3"/>
      <c r="K118" s="3"/>
      <c r="L118" s="3"/>
      <c r="M118" s="3"/>
      <c r="N118" s="3"/>
      <c r="O118" s="3"/>
      <c r="P118" s="3"/>
      <c r="Q118" s="3"/>
      <c r="R118" s="3"/>
      <c r="S118" s="3"/>
      <c r="T118" s="3"/>
    </row>
    <row r="119" spans="1:20" ht="22.05" customHeight="1" x14ac:dyDescent="0.3">
      <c r="A119" s="30">
        <v>71830</v>
      </c>
      <c r="B119" s="45" t="s">
        <v>342</v>
      </c>
      <c r="C119" s="55" t="s">
        <v>184</v>
      </c>
      <c r="D119" s="70">
        <v>100</v>
      </c>
      <c r="E119" s="36">
        <v>3600</v>
      </c>
      <c r="F119" s="37">
        <v>32.76</v>
      </c>
      <c r="G119" s="38">
        <f>Table2[[#This Row],[LIST
PRICE]]*$F$9</f>
        <v>32.76</v>
      </c>
      <c r="J119" s="3"/>
      <c r="K119" s="3"/>
      <c r="L119" s="3"/>
      <c r="M119" s="3"/>
      <c r="N119" s="3"/>
      <c r="O119" s="3"/>
      <c r="P119" s="3"/>
      <c r="Q119" s="3"/>
      <c r="R119" s="3"/>
      <c r="S119" s="3"/>
      <c r="T119" s="3"/>
    </row>
    <row r="120" spans="1:20" ht="22.05" customHeight="1" x14ac:dyDescent="0.3">
      <c r="A120" s="30">
        <v>71840</v>
      </c>
      <c r="B120" s="45" t="s">
        <v>346</v>
      </c>
      <c r="C120" s="55" t="s">
        <v>347</v>
      </c>
      <c r="D120" s="70">
        <v>10</v>
      </c>
      <c r="E120" s="36">
        <v>1250</v>
      </c>
      <c r="F120" s="37">
        <v>48.58</v>
      </c>
      <c r="G120" s="38">
        <f>Table2[[#This Row],[LIST
PRICE]]*$F$9</f>
        <v>48.58</v>
      </c>
      <c r="J120" s="3"/>
      <c r="K120" s="3"/>
      <c r="L120" s="3"/>
      <c r="M120" s="3"/>
      <c r="N120" s="3"/>
      <c r="O120" s="3"/>
      <c r="P120" s="3"/>
      <c r="Q120" s="3"/>
      <c r="R120" s="3"/>
      <c r="S120" s="3"/>
      <c r="T120" s="3"/>
    </row>
    <row r="121" spans="1:20" ht="22.05" customHeight="1" thickBot="1" x14ac:dyDescent="0.35">
      <c r="A121" s="39">
        <v>71860</v>
      </c>
      <c r="B121" s="47" t="s">
        <v>348</v>
      </c>
      <c r="C121" s="48" t="s">
        <v>349</v>
      </c>
      <c r="D121" s="71">
        <v>10</v>
      </c>
      <c r="E121" s="42">
        <v>800</v>
      </c>
      <c r="F121" s="43">
        <v>154.18</v>
      </c>
      <c r="G121" s="44">
        <f>Table2[[#This Row],[LIST
PRICE]]*$F$9</f>
        <v>154.18</v>
      </c>
      <c r="J121" s="3"/>
      <c r="K121" s="3"/>
      <c r="L121" s="3"/>
      <c r="M121" s="3"/>
      <c r="N121" s="3"/>
      <c r="O121" s="3"/>
      <c r="P121" s="3"/>
      <c r="Q121" s="3"/>
      <c r="R121" s="3"/>
      <c r="S121" s="3"/>
      <c r="T121" s="3"/>
    </row>
    <row r="122" spans="1:20" ht="22.05" customHeight="1" x14ac:dyDescent="0.3">
      <c r="A122" s="30">
        <v>72120</v>
      </c>
      <c r="B122" s="45" t="s">
        <v>288</v>
      </c>
      <c r="C122" s="46" t="s">
        <v>185</v>
      </c>
      <c r="D122" s="70">
        <v>100</v>
      </c>
      <c r="E122" s="36">
        <v>3600</v>
      </c>
      <c r="F122" s="37">
        <v>48.14</v>
      </c>
      <c r="G122" s="38">
        <f>Table2[[#This Row],[LIST
PRICE]]*$F$9</f>
        <v>48.14</v>
      </c>
      <c r="J122" s="3"/>
      <c r="K122" s="3"/>
      <c r="L122" s="3"/>
      <c r="M122" s="3"/>
      <c r="N122" s="3"/>
      <c r="O122" s="3"/>
      <c r="P122" s="3"/>
      <c r="Q122" s="3"/>
      <c r="R122" s="3"/>
      <c r="S122" s="3"/>
      <c r="T122" s="3"/>
    </row>
    <row r="123" spans="1:20" ht="22.05" customHeight="1" x14ac:dyDescent="0.3">
      <c r="A123" s="30">
        <v>72130</v>
      </c>
      <c r="B123" s="45" t="s">
        <v>289</v>
      </c>
      <c r="C123" s="46" t="s">
        <v>186</v>
      </c>
      <c r="D123" s="70">
        <v>20</v>
      </c>
      <c r="E123" s="36">
        <v>1600</v>
      </c>
      <c r="F123" s="37">
        <v>69.89</v>
      </c>
      <c r="G123" s="38">
        <f>Table2[[#This Row],[LIST
PRICE]]*$F$9</f>
        <v>69.89</v>
      </c>
      <c r="J123" s="3"/>
      <c r="K123" s="3"/>
      <c r="L123" s="3"/>
      <c r="M123" s="3"/>
      <c r="N123" s="3"/>
      <c r="O123" s="3"/>
      <c r="P123" s="3"/>
      <c r="Q123" s="3"/>
      <c r="R123" s="3"/>
      <c r="S123" s="3"/>
      <c r="T123" s="3"/>
    </row>
    <row r="124" spans="1:20" ht="22.05" customHeight="1" thickBot="1" x14ac:dyDescent="0.35">
      <c r="A124" s="39">
        <v>72140</v>
      </c>
      <c r="B124" s="47" t="s">
        <v>290</v>
      </c>
      <c r="C124" s="48" t="s">
        <v>187</v>
      </c>
      <c r="D124" s="71">
        <v>10</v>
      </c>
      <c r="E124" s="42">
        <v>960</v>
      </c>
      <c r="F124" s="43">
        <v>89.7</v>
      </c>
      <c r="G124" s="44">
        <f>Table2[[#This Row],[LIST
PRICE]]*$F$9</f>
        <v>89.7</v>
      </c>
      <c r="J124" s="3"/>
      <c r="K124" s="3"/>
      <c r="L124" s="3"/>
      <c r="M124" s="3"/>
      <c r="N124" s="3"/>
      <c r="O124" s="3"/>
      <c r="P124" s="3"/>
      <c r="Q124" s="3"/>
      <c r="R124" s="3"/>
      <c r="S124" s="3"/>
      <c r="T124" s="3"/>
    </row>
    <row r="125" spans="1:20" ht="22.05" customHeight="1" x14ac:dyDescent="0.3">
      <c r="A125" s="56">
        <v>72211</v>
      </c>
      <c r="B125" s="57" t="s">
        <v>381</v>
      </c>
      <c r="C125" s="58" t="s">
        <v>188</v>
      </c>
      <c r="D125" s="73">
        <v>100</v>
      </c>
      <c r="E125" s="59">
        <v>4500</v>
      </c>
      <c r="F125" s="60">
        <v>34.340000000000003</v>
      </c>
      <c r="G125" s="61">
        <f>Table2[[#This Row],[LIST
PRICE]]*$F$9</f>
        <v>34.340000000000003</v>
      </c>
      <c r="J125" s="3"/>
      <c r="K125" s="3"/>
      <c r="L125" s="3"/>
      <c r="M125" s="3"/>
      <c r="N125" s="3"/>
      <c r="O125" s="3"/>
      <c r="P125" s="3"/>
      <c r="Q125" s="3"/>
      <c r="R125" s="3"/>
      <c r="S125" s="3"/>
      <c r="T125" s="3"/>
    </row>
    <row r="126" spans="1:20" ht="22.05" customHeight="1" thickBot="1" x14ac:dyDescent="0.35">
      <c r="A126" s="39">
        <v>72215</v>
      </c>
      <c r="B126" s="47" t="s">
        <v>291</v>
      </c>
      <c r="C126" s="48" t="s">
        <v>189</v>
      </c>
      <c r="D126" s="71">
        <v>100</v>
      </c>
      <c r="E126" s="42">
        <v>4500</v>
      </c>
      <c r="F126" s="43">
        <v>34.08</v>
      </c>
      <c r="G126" s="44">
        <f>Table2[[#This Row],[LIST
PRICE]]*$F$9</f>
        <v>34.08</v>
      </c>
      <c r="J126" s="3"/>
      <c r="K126" s="3"/>
      <c r="L126" s="3"/>
      <c r="M126" s="3"/>
      <c r="N126" s="3"/>
      <c r="O126" s="3"/>
      <c r="P126" s="3"/>
      <c r="Q126" s="3"/>
      <c r="R126" s="3"/>
      <c r="S126" s="3"/>
      <c r="T126" s="3"/>
    </row>
    <row r="127" spans="1:20" ht="22.05" customHeight="1" x14ac:dyDescent="0.3">
      <c r="A127" s="56">
        <v>72311</v>
      </c>
      <c r="B127" s="57" t="s">
        <v>380</v>
      </c>
      <c r="C127" s="58" t="s">
        <v>190</v>
      </c>
      <c r="D127" s="73">
        <v>100</v>
      </c>
      <c r="E127" s="59">
        <v>4500</v>
      </c>
      <c r="F127" s="60">
        <v>38.93</v>
      </c>
      <c r="G127" s="61">
        <f>Table2[[#This Row],[LIST
PRICE]]*$F$9</f>
        <v>38.93</v>
      </c>
      <c r="J127" s="3"/>
      <c r="K127" s="3"/>
      <c r="L127" s="3"/>
      <c r="M127" s="3"/>
      <c r="N127" s="3"/>
      <c r="O127" s="3"/>
      <c r="P127" s="3"/>
      <c r="Q127" s="3"/>
      <c r="R127" s="3"/>
      <c r="S127" s="3"/>
      <c r="T127" s="3"/>
    </row>
    <row r="128" spans="1:20" ht="22.05" customHeight="1" thickBot="1" x14ac:dyDescent="0.35">
      <c r="A128" s="39">
        <v>72315</v>
      </c>
      <c r="B128" s="47" t="s">
        <v>292</v>
      </c>
      <c r="C128" s="48" t="s">
        <v>191</v>
      </c>
      <c r="D128" s="71">
        <v>100</v>
      </c>
      <c r="E128" s="42">
        <v>4500</v>
      </c>
      <c r="F128" s="43">
        <v>35.840000000000003</v>
      </c>
      <c r="G128" s="44">
        <f>Table2[[#This Row],[LIST
PRICE]]*$F$9</f>
        <v>35.840000000000003</v>
      </c>
      <c r="J128" s="3"/>
      <c r="K128" s="3"/>
      <c r="L128" s="3"/>
      <c r="M128" s="3"/>
      <c r="N128" s="3"/>
      <c r="O128" s="3"/>
      <c r="P128" s="3"/>
      <c r="Q128" s="3"/>
      <c r="R128" s="3"/>
      <c r="S128" s="3"/>
      <c r="T128" s="3"/>
    </row>
    <row r="129" spans="1:20" ht="22.05" customHeight="1" x14ac:dyDescent="0.3">
      <c r="A129" s="30">
        <v>72411</v>
      </c>
      <c r="B129" s="45" t="s">
        <v>293</v>
      </c>
      <c r="C129" s="46" t="s">
        <v>192</v>
      </c>
      <c r="D129" s="70">
        <v>100</v>
      </c>
      <c r="E129" s="36">
        <v>6000</v>
      </c>
      <c r="F129" s="37">
        <v>37.68</v>
      </c>
      <c r="G129" s="38">
        <f>Table2[[#This Row],[LIST
PRICE]]*$F$9</f>
        <v>37.68</v>
      </c>
      <c r="J129" s="3"/>
      <c r="K129" s="3"/>
      <c r="L129" s="3"/>
      <c r="M129" s="3"/>
      <c r="N129" s="3"/>
      <c r="O129" s="3"/>
      <c r="P129" s="3"/>
      <c r="Q129" s="3"/>
      <c r="R129" s="3"/>
      <c r="S129" s="3"/>
      <c r="T129" s="3"/>
    </row>
    <row r="130" spans="1:20" ht="22.05" customHeight="1" x14ac:dyDescent="0.3">
      <c r="A130" s="30">
        <v>72415</v>
      </c>
      <c r="B130" s="45" t="s">
        <v>294</v>
      </c>
      <c r="C130" s="46" t="s">
        <v>193</v>
      </c>
      <c r="D130" s="70">
        <v>100</v>
      </c>
      <c r="E130" s="36">
        <v>4500</v>
      </c>
      <c r="F130" s="37">
        <v>33.71</v>
      </c>
      <c r="G130" s="38">
        <f>Table2[[#This Row],[LIST
PRICE]]*$F$9</f>
        <v>33.71</v>
      </c>
      <c r="J130" s="3"/>
      <c r="K130" s="3"/>
      <c r="L130" s="3"/>
      <c r="M130" s="3"/>
      <c r="N130" s="3"/>
      <c r="O130" s="3"/>
      <c r="P130" s="3"/>
      <c r="Q130" s="3"/>
      <c r="R130" s="3"/>
      <c r="S130" s="3"/>
      <c r="T130" s="3"/>
    </row>
    <row r="131" spans="1:20" ht="22.05" customHeight="1" thickBot="1" x14ac:dyDescent="0.35">
      <c r="A131" s="39">
        <v>72420</v>
      </c>
      <c r="B131" s="47" t="s">
        <v>295</v>
      </c>
      <c r="C131" s="48" t="s">
        <v>194</v>
      </c>
      <c r="D131" s="71">
        <v>100</v>
      </c>
      <c r="E131" s="42">
        <v>4500</v>
      </c>
      <c r="F131" s="43">
        <v>122.46</v>
      </c>
      <c r="G131" s="44">
        <f>Table2[[#This Row],[LIST
PRICE]]*$F$9</f>
        <v>122.46</v>
      </c>
      <c r="J131" s="3"/>
      <c r="K131" s="3"/>
      <c r="L131" s="3"/>
      <c r="M131" s="3"/>
      <c r="N131" s="3"/>
      <c r="O131" s="3"/>
      <c r="P131" s="3"/>
      <c r="Q131" s="3"/>
      <c r="R131" s="3"/>
      <c r="S131" s="3"/>
      <c r="T131" s="3"/>
    </row>
    <row r="132" spans="1:20" ht="22.05" customHeight="1" x14ac:dyDescent="0.3">
      <c r="A132" s="30">
        <v>72530</v>
      </c>
      <c r="B132" s="45" t="s">
        <v>195</v>
      </c>
      <c r="C132" s="46" t="s">
        <v>196</v>
      </c>
      <c r="D132" s="70">
        <v>10</v>
      </c>
      <c r="E132" s="36">
        <v>180</v>
      </c>
      <c r="F132" s="37">
        <v>226.21</v>
      </c>
      <c r="G132" s="38">
        <f>Table2[[#This Row],[LIST
PRICE]]*$F$9</f>
        <v>226.21</v>
      </c>
      <c r="J132" s="3"/>
      <c r="K132" s="3"/>
      <c r="L132" s="3"/>
      <c r="M132" s="3"/>
      <c r="N132" s="3"/>
      <c r="O132" s="3"/>
      <c r="P132" s="3"/>
      <c r="Q132" s="3"/>
      <c r="R132" s="3"/>
      <c r="S132" s="3"/>
      <c r="T132" s="3"/>
    </row>
    <row r="133" spans="1:20" ht="22.05" customHeight="1" thickBot="1" x14ac:dyDescent="0.35">
      <c r="A133" s="39">
        <v>72540</v>
      </c>
      <c r="B133" s="47" t="s">
        <v>197</v>
      </c>
      <c r="C133" s="48" t="s">
        <v>198</v>
      </c>
      <c r="D133" s="71">
        <v>5</v>
      </c>
      <c r="E133" s="42">
        <v>60</v>
      </c>
      <c r="F133" s="43">
        <v>445.55</v>
      </c>
      <c r="G133" s="44">
        <f>Table2[[#This Row],[LIST
PRICE]]*$F$9</f>
        <v>445.55</v>
      </c>
      <c r="J133" s="3"/>
      <c r="K133" s="3"/>
      <c r="L133" s="3"/>
      <c r="M133" s="3"/>
      <c r="N133" s="3"/>
      <c r="O133" s="3"/>
      <c r="P133" s="3"/>
      <c r="Q133" s="3"/>
      <c r="R133" s="3"/>
      <c r="S133" s="3"/>
      <c r="T133" s="3"/>
    </row>
    <row r="134" spans="1:20" ht="22.05" customHeight="1" x14ac:dyDescent="0.3">
      <c r="A134" s="30">
        <v>72531</v>
      </c>
      <c r="B134" s="45" t="s">
        <v>199</v>
      </c>
      <c r="C134" s="46" t="s">
        <v>200</v>
      </c>
      <c r="D134" s="70">
        <v>10</v>
      </c>
      <c r="E134" s="36">
        <v>450</v>
      </c>
      <c r="F134" s="37">
        <v>206.23</v>
      </c>
      <c r="G134" s="38">
        <f>Table2[[#This Row],[LIST
PRICE]]*$F$9</f>
        <v>206.23</v>
      </c>
      <c r="J134" s="3"/>
      <c r="K134" s="3"/>
      <c r="L134" s="3"/>
      <c r="M134" s="3"/>
      <c r="N134" s="3"/>
      <c r="O134" s="3"/>
      <c r="P134" s="3"/>
      <c r="Q134" s="3"/>
      <c r="R134" s="3"/>
      <c r="S134" s="3"/>
      <c r="T134" s="3"/>
    </row>
    <row r="135" spans="1:20" ht="22.05" customHeight="1" thickBot="1" x14ac:dyDescent="0.35">
      <c r="A135" s="39">
        <v>72532</v>
      </c>
      <c r="B135" s="47" t="s">
        <v>201</v>
      </c>
      <c r="C135" s="48" t="s">
        <v>202</v>
      </c>
      <c r="D135" s="71">
        <v>10</v>
      </c>
      <c r="E135" s="42">
        <v>360</v>
      </c>
      <c r="F135" s="43">
        <v>154.54</v>
      </c>
      <c r="G135" s="44">
        <f>Table2[[#This Row],[LIST
PRICE]]*$F$9</f>
        <v>154.54</v>
      </c>
      <c r="J135" s="3"/>
      <c r="K135" s="3"/>
      <c r="L135" s="3"/>
      <c r="M135" s="3"/>
      <c r="N135" s="3"/>
      <c r="O135" s="3"/>
      <c r="P135" s="3"/>
      <c r="Q135" s="3"/>
      <c r="R135" s="3"/>
      <c r="S135" s="3"/>
      <c r="T135" s="3"/>
    </row>
    <row r="136" spans="1:20" ht="22.05" customHeight="1" thickBot="1" x14ac:dyDescent="0.35">
      <c r="A136" s="49">
        <v>72716</v>
      </c>
      <c r="B136" s="50" t="s">
        <v>296</v>
      </c>
      <c r="C136" s="51" t="s">
        <v>203</v>
      </c>
      <c r="D136" s="72">
        <v>100</v>
      </c>
      <c r="E136" s="52">
        <v>3600</v>
      </c>
      <c r="F136" s="53">
        <v>18.849</v>
      </c>
      <c r="G136" s="54">
        <f>Table2[[#This Row],[LIST
PRICE]]*$F$9</f>
        <v>18.849</v>
      </c>
      <c r="J136" s="3"/>
      <c r="K136" s="3"/>
      <c r="L136" s="3"/>
      <c r="M136" s="3"/>
      <c r="N136" s="3"/>
      <c r="O136" s="3"/>
      <c r="P136" s="3"/>
      <c r="Q136" s="3"/>
      <c r="R136" s="3"/>
      <c r="S136" s="3"/>
      <c r="T136" s="3"/>
    </row>
    <row r="137" spans="1:20" ht="22.05" customHeight="1" x14ac:dyDescent="0.3">
      <c r="A137" s="30">
        <v>72715</v>
      </c>
      <c r="B137" s="45" t="s">
        <v>369</v>
      </c>
      <c r="C137" s="46" t="s">
        <v>204</v>
      </c>
      <c r="D137" s="70">
        <v>100</v>
      </c>
      <c r="E137" s="36">
        <v>4500</v>
      </c>
      <c r="F137" s="37">
        <v>18.3</v>
      </c>
      <c r="G137" s="38">
        <f>Table2[[#This Row],[LIST
PRICE]]*$F$9</f>
        <v>18.3</v>
      </c>
      <c r="J137" s="3"/>
      <c r="K137" s="3"/>
      <c r="L137" s="3"/>
      <c r="M137" s="3"/>
      <c r="N137" s="3"/>
      <c r="O137" s="3"/>
      <c r="P137" s="3"/>
      <c r="Q137" s="3"/>
      <c r="R137" s="3"/>
      <c r="S137" s="3"/>
      <c r="T137" s="3"/>
    </row>
    <row r="138" spans="1:20" ht="22.05" customHeight="1" x14ac:dyDescent="0.3">
      <c r="A138" s="30">
        <v>72720</v>
      </c>
      <c r="B138" s="45" t="s">
        <v>297</v>
      </c>
      <c r="C138" s="46" t="s">
        <v>205</v>
      </c>
      <c r="D138" s="70">
        <v>100</v>
      </c>
      <c r="E138" s="36">
        <v>1800</v>
      </c>
      <c r="F138" s="37">
        <v>29.03</v>
      </c>
      <c r="G138" s="38">
        <f>Table2[[#This Row],[LIST
PRICE]]*$F$9</f>
        <v>29.03</v>
      </c>
      <c r="J138" s="3"/>
      <c r="K138" s="3"/>
      <c r="L138" s="3"/>
      <c r="M138" s="3"/>
      <c r="N138" s="3"/>
      <c r="O138" s="3"/>
      <c r="P138" s="3"/>
      <c r="Q138" s="3"/>
      <c r="R138" s="3"/>
      <c r="S138" s="3"/>
      <c r="T138" s="3"/>
    </row>
    <row r="139" spans="1:20" ht="22.05" customHeight="1" x14ac:dyDescent="0.3">
      <c r="A139" s="30">
        <v>72730</v>
      </c>
      <c r="B139" s="45" t="s">
        <v>298</v>
      </c>
      <c r="C139" s="46" t="s">
        <v>206</v>
      </c>
      <c r="D139" s="70">
        <v>20</v>
      </c>
      <c r="E139" s="36">
        <v>540</v>
      </c>
      <c r="F139" s="37">
        <v>76.61</v>
      </c>
      <c r="G139" s="38">
        <f>Table2[[#This Row],[LIST
PRICE]]*$F$9</f>
        <v>76.61</v>
      </c>
      <c r="J139" s="3"/>
      <c r="K139" s="3"/>
      <c r="L139" s="3"/>
      <c r="M139" s="3"/>
      <c r="N139" s="3"/>
      <c r="O139" s="3"/>
      <c r="P139" s="3"/>
      <c r="Q139" s="3"/>
      <c r="R139" s="3"/>
      <c r="S139" s="3"/>
      <c r="T139" s="3"/>
    </row>
    <row r="140" spans="1:20" ht="22.05" customHeight="1" x14ac:dyDescent="0.3">
      <c r="A140" s="30">
        <v>72740</v>
      </c>
      <c r="B140" s="45" t="s">
        <v>299</v>
      </c>
      <c r="C140" s="46" t="s">
        <v>207</v>
      </c>
      <c r="D140" s="70">
        <v>10</v>
      </c>
      <c r="E140" s="36">
        <v>270</v>
      </c>
      <c r="F140" s="37">
        <v>131.33000000000001</v>
      </c>
      <c r="G140" s="38">
        <f>Table2[[#This Row],[LIST
PRICE]]*$F$9</f>
        <v>131.33000000000001</v>
      </c>
      <c r="J140" s="3"/>
      <c r="K140" s="3"/>
      <c r="L140" s="3"/>
      <c r="M140" s="3"/>
      <c r="N140" s="3"/>
      <c r="O140" s="3"/>
      <c r="P140" s="3"/>
      <c r="Q140" s="3"/>
      <c r="R140" s="3"/>
      <c r="S140" s="3"/>
      <c r="T140" s="3"/>
    </row>
    <row r="141" spans="1:20" ht="22.05" customHeight="1" thickBot="1" x14ac:dyDescent="0.35">
      <c r="A141" s="39">
        <v>72760</v>
      </c>
      <c r="B141" s="47" t="s">
        <v>300</v>
      </c>
      <c r="C141" s="48" t="s">
        <v>208</v>
      </c>
      <c r="D141" s="71">
        <v>1</v>
      </c>
      <c r="E141" s="42">
        <v>0</v>
      </c>
      <c r="F141" s="43">
        <v>647.67999999999995</v>
      </c>
      <c r="G141" s="44">
        <f>Table2[[#This Row],[LIST
PRICE]]*$F$9</f>
        <v>647.67999999999995</v>
      </c>
      <c r="J141" s="3"/>
      <c r="K141" s="3"/>
      <c r="L141" s="3"/>
      <c r="M141" s="3"/>
      <c r="N141" s="3"/>
      <c r="O141" s="3"/>
      <c r="P141" s="3"/>
      <c r="Q141" s="3"/>
      <c r="R141" s="3"/>
      <c r="S141" s="3"/>
      <c r="T141" s="3"/>
    </row>
    <row r="142" spans="1:20" ht="22.05" customHeight="1" x14ac:dyDescent="0.3">
      <c r="A142" s="30">
        <v>72815</v>
      </c>
      <c r="B142" s="45" t="s">
        <v>301</v>
      </c>
      <c r="C142" s="46" t="s">
        <v>209</v>
      </c>
      <c r="D142" s="70">
        <v>100</v>
      </c>
      <c r="E142" s="36">
        <v>2700</v>
      </c>
      <c r="F142" s="37">
        <v>19.46</v>
      </c>
      <c r="G142" s="38">
        <f>Table2[[#This Row],[LIST
PRICE]]*$F$9</f>
        <v>19.46</v>
      </c>
      <c r="J142" s="3"/>
      <c r="K142" s="3"/>
      <c r="L142" s="3"/>
      <c r="M142" s="3"/>
      <c r="N142" s="3"/>
      <c r="O142" s="3"/>
      <c r="P142" s="3"/>
      <c r="Q142" s="3"/>
      <c r="R142" s="3"/>
      <c r="S142" s="3"/>
      <c r="T142" s="3"/>
    </row>
    <row r="143" spans="1:20" ht="22.05" customHeight="1" x14ac:dyDescent="0.3">
      <c r="A143" s="30">
        <v>72820</v>
      </c>
      <c r="B143" s="45" t="s">
        <v>302</v>
      </c>
      <c r="C143" s="46" t="s">
        <v>210</v>
      </c>
      <c r="D143" s="70">
        <v>100</v>
      </c>
      <c r="E143" s="36">
        <v>1200</v>
      </c>
      <c r="F143" s="37">
        <v>30.72</v>
      </c>
      <c r="G143" s="38">
        <f>Table2[[#This Row],[LIST
PRICE]]*$F$9</f>
        <v>30.72</v>
      </c>
      <c r="J143" s="3"/>
      <c r="K143" s="3"/>
      <c r="L143" s="3"/>
      <c r="M143" s="3"/>
      <c r="N143" s="3"/>
      <c r="O143" s="3"/>
      <c r="P143" s="3"/>
      <c r="Q143" s="3"/>
      <c r="R143" s="3"/>
      <c r="S143" s="3"/>
      <c r="T143" s="3"/>
    </row>
    <row r="144" spans="1:20" ht="22.05" customHeight="1" x14ac:dyDescent="0.3">
      <c r="A144" s="30">
        <v>72830</v>
      </c>
      <c r="B144" s="45" t="s">
        <v>303</v>
      </c>
      <c r="C144" s="46" t="s">
        <v>211</v>
      </c>
      <c r="D144" s="70">
        <v>20</v>
      </c>
      <c r="E144" s="36">
        <v>540</v>
      </c>
      <c r="F144" s="37">
        <v>90.23</v>
      </c>
      <c r="G144" s="38">
        <f>Table2[[#This Row],[LIST
PRICE]]*$F$9</f>
        <v>90.23</v>
      </c>
      <c r="J144" s="3"/>
      <c r="K144" s="3"/>
      <c r="L144" s="3"/>
      <c r="M144" s="3"/>
      <c r="N144" s="3"/>
      <c r="O144" s="3"/>
      <c r="P144" s="3"/>
      <c r="Q144" s="3"/>
      <c r="R144" s="3"/>
      <c r="S144" s="3"/>
      <c r="T144" s="3"/>
    </row>
    <row r="145" spans="1:20" ht="22.05" customHeight="1" x14ac:dyDescent="0.3">
      <c r="A145" s="30">
        <v>72840</v>
      </c>
      <c r="B145" s="45" t="s">
        <v>304</v>
      </c>
      <c r="C145" s="46" t="s">
        <v>212</v>
      </c>
      <c r="D145" s="70">
        <v>10</v>
      </c>
      <c r="E145" s="36">
        <v>180</v>
      </c>
      <c r="F145" s="37">
        <v>178.21</v>
      </c>
      <c r="G145" s="38">
        <f>Table2[[#This Row],[LIST
PRICE]]*$F$9</f>
        <v>178.21</v>
      </c>
      <c r="J145" s="3"/>
      <c r="K145" s="3"/>
      <c r="L145" s="3"/>
      <c r="M145" s="3"/>
      <c r="N145" s="3"/>
      <c r="O145" s="3"/>
      <c r="P145" s="3"/>
      <c r="Q145" s="3"/>
      <c r="R145" s="3"/>
      <c r="S145" s="3"/>
      <c r="T145" s="3"/>
    </row>
    <row r="146" spans="1:20" ht="22.05" customHeight="1" thickBot="1" x14ac:dyDescent="0.35">
      <c r="A146" s="39">
        <v>72860</v>
      </c>
      <c r="B146" s="47" t="s">
        <v>305</v>
      </c>
      <c r="C146" s="48" t="s">
        <v>213</v>
      </c>
      <c r="D146" s="71">
        <v>1</v>
      </c>
      <c r="E146" s="42">
        <v>0</v>
      </c>
      <c r="F146" s="43">
        <v>623.97</v>
      </c>
      <c r="G146" s="44">
        <f>Table2[[#This Row],[LIST
PRICE]]*$F$9</f>
        <v>623.97</v>
      </c>
      <c r="J146" s="3"/>
      <c r="K146" s="3"/>
      <c r="L146" s="3"/>
      <c r="M146" s="3"/>
      <c r="N146" s="3"/>
      <c r="O146" s="3"/>
      <c r="P146" s="3"/>
      <c r="Q146" s="3"/>
      <c r="R146" s="3"/>
      <c r="S146" s="3"/>
      <c r="T146" s="3"/>
    </row>
    <row r="147" spans="1:20" ht="22.05" customHeight="1" thickBot="1" x14ac:dyDescent="0.35">
      <c r="A147" s="49">
        <v>72821</v>
      </c>
      <c r="B147" s="50" t="s">
        <v>306</v>
      </c>
      <c r="C147" s="51" t="s">
        <v>214</v>
      </c>
      <c r="D147" s="72">
        <v>100</v>
      </c>
      <c r="E147" s="52">
        <v>1800</v>
      </c>
      <c r="F147" s="53">
        <v>111.9</v>
      </c>
      <c r="G147" s="54">
        <f>Table2[[#This Row],[LIST
PRICE]]*$F$9</f>
        <v>111.9</v>
      </c>
      <c r="J147" s="3"/>
      <c r="K147" s="3"/>
      <c r="L147" s="3"/>
      <c r="M147" s="3"/>
      <c r="N147" s="3"/>
      <c r="O147" s="3"/>
      <c r="P147" s="3"/>
      <c r="Q147" s="3"/>
      <c r="R147" s="3"/>
      <c r="S147" s="3"/>
      <c r="T147" s="3"/>
    </row>
    <row r="148" spans="1:20" ht="22.05" customHeight="1" thickBot="1" x14ac:dyDescent="0.35">
      <c r="A148" s="49">
        <v>72834</v>
      </c>
      <c r="B148" s="50" t="s">
        <v>337</v>
      </c>
      <c r="C148" s="51" t="s">
        <v>215</v>
      </c>
      <c r="D148" s="72">
        <v>20</v>
      </c>
      <c r="E148" s="52">
        <v>240</v>
      </c>
      <c r="F148" s="53">
        <v>145.11000000000001</v>
      </c>
      <c r="G148" s="54">
        <f>Table2[[#This Row],[LIST
PRICE]]*$F$9</f>
        <v>145.11000000000001</v>
      </c>
      <c r="J148" s="3"/>
      <c r="K148" s="3"/>
      <c r="L148" s="3"/>
      <c r="M148" s="3"/>
      <c r="N148" s="3"/>
      <c r="O148" s="3"/>
      <c r="P148" s="3"/>
      <c r="Q148" s="3"/>
      <c r="R148" s="3"/>
      <c r="S148" s="3"/>
      <c r="T148" s="3"/>
    </row>
    <row r="149" spans="1:20" ht="22.05" customHeight="1" x14ac:dyDescent="0.3">
      <c r="A149" s="56">
        <v>72916</v>
      </c>
      <c r="B149" s="57" t="s">
        <v>307</v>
      </c>
      <c r="C149" s="58" t="s">
        <v>216</v>
      </c>
      <c r="D149" s="73">
        <v>100</v>
      </c>
      <c r="E149" s="59">
        <v>3000</v>
      </c>
      <c r="F149" s="60">
        <v>25.16</v>
      </c>
      <c r="G149" s="61">
        <f>Table2[[#This Row],[LIST
PRICE]]*$F$9</f>
        <v>25.16</v>
      </c>
      <c r="J149" s="3"/>
      <c r="K149" s="3"/>
      <c r="L149" s="3"/>
      <c r="M149" s="3"/>
      <c r="N149" s="3"/>
      <c r="O149" s="3"/>
      <c r="P149" s="3"/>
      <c r="Q149" s="3"/>
      <c r="R149" s="3"/>
      <c r="S149" s="3"/>
      <c r="T149" s="3"/>
    </row>
    <row r="150" spans="1:20" ht="22.05" customHeight="1" x14ac:dyDescent="0.3">
      <c r="A150" s="62">
        <v>72926</v>
      </c>
      <c r="B150" s="63" t="s">
        <v>308</v>
      </c>
      <c r="C150" s="64" t="s">
        <v>217</v>
      </c>
      <c r="D150" s="74">
        <v>20</v>
      </c>
      <c r="E150" s="33">
        <v>1600</v>
      </c>
      <c r="F150" s="34">
        <v>38.75</v>
      </c>
      <c r="G150" s="35">
        <f>Table2[[#This Row],[LIST
PRICE]]*$F$9</f>
        <v>38.75</v>
      </c>
      <c r="J150" s="3"/>
      <c r="K150" s="3"/>
      <c r="L150" s="3"/>
      <c r="M150" s="3"/>
      <c r="N150" s="3"/>
      <c r="O150" s="3"/>
      <c r="P150" s="3"/>
      <c r="Q150" s="3"/>
      <c r="R150" s="3"/>
      <c r="S150" s="3"/>
      <c r="T150" s="3"/>
    </row>
    <row r="151" spans="1:20" ht="22.05" customHeight="1" x14ac:dyDescent="0.3">
      <c r="A151" s="62">
        <v>72936</v>
      </c>
      <c r="B151" s="63" t="s">
        <v>309</v>
      </c>
      <c r="C151" s="64" t="s">
        <v>218</v>
      </c>
      <c r="D151" s="74">
        <v>20</v>
      </c>
      <c r="E151" s="33">
        <v>360</v>
      </c>
      <c r="F151" s="34">
        <v>107.68</v>
      </c>
      <c r="G151" s="35">
        <f>Table2[[#This Row],[LIST
PRICE]]*$F$9</f>
        <v>107.68</v>
      </c>
      <c r="J151" s="3"/>
      <c r="K151" s="3"/>
      <c r="L151" s="3"/>
      <c r="M151" s="3"/>
      <c r="N151" s="3"/>
      <c r="O151" s="3"/>
      <c r="P151" s="3"/>
      <c r="Q151" s="3"/>
      <c r="R151" s="3"/>
      <c r="S151" s="3"/>
      <c r="T151" s="3"/>
    </row>
    <row r="152" spans="1:20" ht="22.05" customHeight="1" thickBot="1" x14ac:dyDescent="0.35">
      <c r="A152" s="39">
        <v>72946</v>
      </c>
      <c r="B152" s="47" t="s">
        <v>310</v>
      </c>
      <c r="C152" s="48" t="s">
        <v>219</v>
      </c>
      <c r="D152" s="71">
        <v>10</v>
      </c>
      <c r="E152" s="42">
        <v>270</v>
      </c>
      <c r="F152" s="43">
        <v>180.01</v>
      </c>
      <c r="G152" s="44">
        <f>Table2[[#This Row],[LIST
PRICE]]*$F$9</f>
        <v>180.01</v>
      </c>
      <c r="J152" s="3"/>
      <c r="K152" s="3"/>
      <c r="L152" s="3"/>
      <c r="M152" s="3"/>
      <c r="N152" s="3"/>
      <c r="O152" s="3"/>
      <c r="P152" s="3"/>
      <c r="Q152" s="3"/>
      <c r="R152" s="3"/>
      <c r="S152" s="3"/>
      <c r="T152" s="3"/>
    </row>
    <row r="153" spans="1:20" ht="22.05" customHeight="1" x14ac:dyDescent="0.3">
      <c r="A153" s="56">
        <v>72915</v>
      </c>
      <c r="B153" s="57" t="s">
        <v>311</v>
      </c>
      <c r="C153" s="58" t="s">
        <v>220</v>
      </c>
      <c r="D153" s="73">
        <v>100</v>
      </c>
      <c r="E153" s="59">
        <v>3600</v>
      </c>
      <c r="F153" s="60">
        <v>40.4</v>
      </c>
      <c r="G153" s="61">
        <f>Table2[[#This Row],[LIST
PRICE]]*$F$9</f>
        <v>40.4</v>
      </c>
      <c r="J153" s="3"/>
      <c r="K153" s="3"/>
      <c r="L153" s="3"/>
      <c r="M153" s="3"/>
      <c r="N153" s="3"/>
      <c r="O153" s="3"/>
      <c r="P153" s="3"/>
      <c r="Q153" s="3"/>
      <c r="R153" s="3"/>
      <c r="S153" s="3"/>
      <c r="T153" s="3"/>
    </row>
    <row r="154" spans="1:20" ht="22.05" customHeight="1" thickBot="1" x14ac:dyDescent="0.35">
      <c r="A154" s="39">
        <v>72920</v>
      </c>
      <c r="B154" s="47" t="s">
        <v>312</v>
      </c>
      <c r="C154" s="48" t="s">
        <v>221</v>
      </c>
      <c r="D154" s="71">
        <v>20</v>
      </c>
      <c r="E154" s="42">
        <v>1600</v>
      </c>
      <c r="F154" s="43">
        <v>60.18</v>
      </c>
      <c r="G154" s="44">
        <f>Table2[[#This Row],[LIST
PRICE]]*$F$9</f>
        <v>60.18</v>
      </c>
      <c r="J154" s="3"/>
      <c r="K154" s="3"/>
      <c r="L154" s="3"/>
      <c r="M154" s="3"/>
      <c r="N154" s="3"/>
      <c r="O154" s="3"/>
      <c r="P154" s="3"/>
      <c r="Q154" s="3"/>
      <c r="R154" s="3"/>
      <c r="S154" s="3"/>
      <c r="T154" s="3"/>
    </row>
    <row r="155" spans="1:20" ht="22.05" customHeight="1" x14ac:dyDescent="0.3">
      <c r="A155" s="56">
        <v>73031</v>
      </c>
      <c r="B155" s="57" t="s">
        <v>313</v>
      </c>
      <c r="C155" s="58" t="s">
        <v>222</v>
      </c>
      <c r="D155" s="73">
        <v>20</v>
      </c>
      <c r="E155" s="59">
        <v>360</v>
      </c>
      <c r="F155" s="60">
        <v>193.89</v>
      </c>
      <c r="G155" s="61">
        <f>Table2[[#This Row],[LIST
PRICE]]*$F$9</f>
        <v>193.89</v>
      </c>
      <c r="L155" s="3"/>
    </row>
    <row r="156" spans="1:20" ht="22.05" customHeight="1" thickBot="1" x14ac:dyDescent="0.35">
      <c r="A156" s="39">
        <v>73032</v>
      </c>
      <c r="B156" s="47" t="s">
        <v>314</v>
      </c>
      <c r="C156" s="48" t="s">
        <v>223</v>
      </c>
      <c r="D156" s="71">
        <v>20</v>
      </c>
      <c r="E156" s="42">
        <v>360</v>
      </c>
      <c r="F156" s="43">
        <v>155.38</v>
      </c>
      <c r="G156" s="44">
        <f>Table2[[#This Row],[LIST
PRICE]]*$F$9</f>
        <v>155.38</v>
      </c>
      <c r="L156" s="3"/>
    </row>
    <row r="157" spans="1:20" ht="22.05" customHeight="1" thickBot="1" x14ac:dyDescent="0.35">
      <c r="A157" s="49">
        <v>73131</v>
      </c>
      <c r="B157" s="50" t="s">
        <v>315</v>
      </c>
      <c r="C157" s="51" t="s">
        <v>224</v>
      </c>
      <c r="D157" s="72">
        <v>20</v>
      </c>
      <c r="E157" s="52">
        <v>360</v>
      </c>
      <c r="F157" s="53">
        <v>262.16000000000003</v>
      </c>
      <c r="G157" s="54">
        <f>Table2[[#This Row],[LIST
PRICE]]*$F$9</f>
        <v>262.16000000000003</v>
      </c>
      <c r="L157" s="3"/>
    </row>
    <row r="158" spans="1:20" ht="22.05" customHeight="1" x14ac:dyDescent="0.3">
      <c r="A158" s="56">
        <v>73415</v>
      </c>
      <c r="B158" s="57" t="s">
        <v>225</v>
      </c>
      <c r="C158" s="58" t="s">
        <v>226</v>
      </c>
      <c r="D158" s="73">
        <v>20</v>
      </c>
      <c r="E158" s="59">
        <v>900</v>
      </c>
      <c r="F158" s="60">
        <v>139.13</v>
      </c>
      <c r="G158" s="61">
        <f>Table2[[#This Row],[LIST
PRICE]]*$F$9</f>
        <v>139.13</v>
      </c>
      <c r="L158" s="3"/>
    </row>
    <row r="159" spans="1:20" ht="22.05" customHeight="1" thickBot="1" x14ac:dyDescent="0.35">
      <c r="A159" s="39">
        <v>73440</v>
      </c>
      <c r="B159" s="47" t="s">
        <v>227</v>
      </c>
      <c r="C159" s="48" t="s">
        <v>228</v>
      </c>
      <c r="D159" s="71">
        <v>5</v>
      </c>
      <c r="E159" s="42">
        <v>60</v>
      </c>
      <c r="F159" s="43">
        <v>695.88</v>
      </c>
      <c r="G159" s="44">
        <f>Table2[[#This Row],[LIST
PRICE]]*$F$9</f>
        <v>695.88</v>
      </c>
      <c r="L159" s="3"/>
    </row>
    <row r="160" spans="1:20" ht="22.05" customHeight="1" x14ac:dyDescent="0.3">
      <c r="A160" s="56">
        <v>73421</v>
      </c>
      <c r="B160" s="57" t="s">
        <v>229</v>
      </c>
      <c r="C160" s="58" t="s">
        <v>230</v>
      </c>
      <c r="D160" s="73">
        <v>20</v>
      </c>
      <c r="E160" s="59">
        <v>720</v>
      </c>
      <c r="F160" s="60">
        <v>141.83000000000001</v>
      </c>
      <c r="G160" s="61">
        <f>Table2[[#This Row],[LIST
PRICE]]*$F$9</f>
        <v>141.83000000000001</v>
      </c>
      <c r="L160" s="3"/>
    </row>
    <row r="161" spans="1:12" ht="22.05" customHeight="1" x14ac:dyDescent="0.3">
      <c r="A161" s="62">
        <v>73442</v>
      </c>
      <c r="B161" s="63" t="s">
        <v>231</v>
      </c>
      <c r="C161" s="64" t="s">
        <v>232</v>
      </c>
      <c r="D161" s="74">
        <v>5</v>
      </c>
      <c r="E161" s="33">
        <v>135</v>
      </c>
      <c r="F161" s="34">
        <v>392.79</v>
      </c>
      <c r="G161" s="35">
        <f>Table2[[#This Row],[LIST
PRICE]]*$F$9</f>
        <v>392.79</v>
      </c>
      <c r="L161" s="3"/>
    </row>
    <row r="162" spans="1:12" ht="22.05" customHeight="1" thickBot="1" x14ac:dyDescent="0.35">
      <c r="A162" s="39">
        <v>73443</v>
      </c>
      <c r="B162" s="47" t="s">
        <v>233</v>
      </c>
      <c r="C162" s="48" t="s">
        <v>234</v>
      </c>
      <c r="D162" s="71">
        <v>5</v>
      </c>
      <c r="E162" s="42">
        <v>90</v>
      </c>
      <c r="F162" s="43">
        <v>518.70000000000005</v>
      </c>
      <c r="G162" s="44">
        <f>Table2[[#This Row],[LIST
PRICE]]*$F$9</f>
        <v>518.70000000000005</v>
      </c>
      <c r="L162" s="3"/>
    </row>
    <row r="163" spans="1:12" ht="22.05" customHeight="1" x14ac:dyDescent="0.3">
      <c r="A163" s="56">
        <v>73520</v>
      </c>
      <c r="B163" s="57" t="s">
        <v>235</v>
      </c>
      <c r="C163" s="58" t="s">
        <v>236</v>
      </c>
      <c r="D163" s="73">
        <v>15</v>
      </c>
      <c r="E163" s="59">
        <v>675</v>
      </c>
      <c r="F163" s="60">
        <v>101.04</v>
      </c>
      <c r="G163" s="61">
        <f>Table2[[#This Row],[LIST
PRICE]]*$F$9</f>
        <v>101.04</v>
      </c>
      <c r="L163" s="3"/>
    </row>
    <row r="164" spans="1:12" ht="22.05" customHeight="1" thickBot="1" x14ac:dyDescent="0.35">
      <c r="A164" s="39">
        <v>73530</v>
      </c>
      <c r="B164" s="47" t="s">
        <v>237</v>
      </c>
      <c r="C164" s="48" t="s">
        <v>238</v>
      </c>
      <c r="D164" s="71">
        <v>10</v>
      </c>
      <c r="E164" s="42">
        <v>180</v>
      </c>
      <c r="F164" s="43">
        <v>282.47000000000003</v>
      </c>
      <c r="G164" s="44">
        <f>Table2[[#This Row],[LIST
PRICE]]*$F$9</f>
        <v>282.47000000000003</v>
      </c>
      <c r="L164" s="3"/>
    </row>
    <row r="165" spans="1:12" ht="22.05" customHeight="1" x14ac:dyDescent="0.3">
      <c r="A165" s="56">
        <v>73521</v>
      </c>
      <c r="B165" s="57" t="s">
        <v>239</v>
      </c>
      <c r="C165" s="58" t="s">
        <v>240</v>
      </c>
      <c r="D165" s="73">
        <v>15</v>
      </c>
      <c r="E165" s="59">
        <v>675</v>
      </c>
      <c r="F165" s="60">
        <v>79.319999999999993</v>
      </c>
      <c r="G165" s="61">
        <f>Table2[[#This Row],[LIST
PRICE]]*$F$9</f>
        <v>79.319999999999993</v>
      </c>
      <c r="L165" s="3"/>
    </row>
    <row r="166" spans="1:12" ht="22.05" customHeight="1" x14ac:dyDescent="0.3">
      <c r="A166" s="62">
        <v>73532</v>
      </c>
      <c r="B166" s="63" t="s">
        <v>241</v>
      </c>
      <c r="C166" s="64" t="s">
        <v>242</v>
      </c>
      <c r="D166" s="74">
        <v>10</v>
      </c>
      <c r="E166" s="33">
        <v>360</v>
      </c>
      <c r="F166" s="34">
        <v>199.98</v>
      </c>
      <c r="G166" s="35">
        <f>Table2[[#This Row],[LIST
PRICE]]*$F$9</f>
        <v>199.98</v>
      </c>
      <c r="L166" s="3"/>
    </row>
    <row r="167" spans="1:12" ht="22.05" customHeight="1" thickBot="1" x14ac:dyDescent="0.35">
      <c r="A167" s="39">
        <v>73542</v>
      </c>
      <c r="B167" s="47" t="s">
        <v>243</v>
      </c>
      <c r="C167" s="48" t="s">
        <v>244</v>
      </c>
      <c r="D167" s="71">
        <v>5</v>
      </c>
      <c r="E167" s="42">
        <v>180</v>
      </c>
      <c r="F167" s="43">
        <v>375.78</v>
      </c>
      <c r="G167" s="44">
        <f>Table2[[#This Row],[LIST
PRICE]]*$F$9</f>
        <v>375.78</v>
      </c>
      <c r="L167" s="3"/>
    </row>
    <row r="168" spans="1:12" ht="22.05" customHeight="1" x14ac:dyDescent="0.3">
      <c r="A168" s="56">
        <v>73615</v>
      </c>
      <c r="B168" s="57" t="s">
        <v>316</v>
      </c>
      <c r="C168" s="58" t="s">
        <v>245</v>
      </c>
      <c r="D168" s="73">
        <v>100</v>
      </c>
      <c r="E168" s="59">
        <v>2700</v>
      </c>
      <c r="F168" s="60">
        <v>19.07</v>
      </c>
      <c r="G168" s="61">
        <f>Table2[[#This Row],[LIST
PRICE]]*$F$9</f>
        <v>19.07</v>
      </c>
      <c r="L168" s="3"/>
    </row>
    <row r="169" spans="1:12" ht="22.05" customHeight="1" thickBot="1" x14ac:dyDescent="0.35">
      <c r="A169" s="39">
        <v>73620</v>
      </c>
      <c r="B169" s="47" t="s">
        <v>317</v>
      </c>
      <c r="C169" s="48" t="s">
        <v>246</v>
      </c>
      <c r="D169" s="71">
        <v>100</v>
      </c>
      <c r="E169" s="42">
        <v>1200</v>
      </c>
      <c r="F169" s="43">
        <v>28.45</v>
      </c>
      <c r="G169" s="44">
        <f>Table2[[#This Row],[LIST
PRICE]]*$F$9</f>
        <v>28.45</v>
      </c>
      <c r="L169" s="3"/>
    </row>
    <row r="170" spans="1:12" ht="22.05" customHeight="1" x14ac:dyDescent="0.3">
      <c r="A170" s="56">
        <v>73815</v>
      </c>
      <c r="B170" s="57" t="s">
        <v>318</v>
      </c>
      <c r="C170" s="58" t="s">
        <v>247</v>
      </c>
      <c r="D170" s="73">
        <v>100</v>
      </c>
      <c r="E170" s="59">
        <v>1800</v>
      </c>
      <c r="F170" s="60">
        <v>45.14</v>
      </c>
      <c r="G170" s="61">
        <f>Table2[[#This Row],[LIST
PRICE]]*$F$9</f>
        <v>45.14</v>
      </c>
      <c r="L170" s="3"/>
    </row>
    <row r="171" spans="1:12" ht="22.05" customHeight="1" x14ac:dyDescent="0.3">
      <c r="A171" s="62">
        <v>73820</v>
      </c>
      <c r="B171" s="63" t="s">
        <v>319</v>
      </c>
      <c r="C171" s="64" t="s">
        <v>248</v>
      </c>
      <c r="D171" s="74">
        <v>80</v>
      </c>
      <c r="E171" s="33">
        <v>960</v>
      </c>
      <c r="F171" s="34">
        <v>50.35</v>
      </c>
      <c r="G171" s="35">
        <f>Table2[[#This Row],[LIST
PRICE]]*$F$9</f>
        <v>50.35</v>
      </c>
      <c r="L171" s="3"/>
    </row>
    <row r="172" spans="1:12" ht="22.05" customHeight="1" x14ac:dyDescent="0.3">
      <c r="A172" s="62">
        <v>73830</v>
      </c>
      <c r="B172" s="63" t="s">
        <v>320</v>
      </c>
      <c r="C172" s="64" t="s">
        <v>249</v>
      </c>
      <c r="D172" s="74">
        <v>20</v>
      </c>
      <c r="E172" s="33">
        <v>360</v>
      </c>
      <c r="F172" s="34">
        <v>116.01</v>
      </c>
      <c r="G172" s="35">
        <f>Table2[[#This Row],[LIST
PRICE]]*$F$9</f>
        <v>116.01</v>
      </c>
      <c r="L172" s="3"/>
    </row>
    <row r="173" spans="1:12" ht="22.05" customHeight="1" thickBot="1" x14ac:dyDescent="0.35">
      <c r="A173" s="39">
        <v>73840</v>
      </c>
      <c r="B173" s="47" t="s">
        <v>321</v>
      </c>
      <c r="C173" s="48" t="s">
        <v>250</v>
      </c>
      <c r="D173" s="71">
        <v>10</v>
      </c>
      <c r="E173" s="42">
        <v>120</v>
      </c>
      <c r="F173" s="43">
        <v>218.88</v>
      </c>
      <c r="G173" s="44">
        <f>Table2[[#This Row],[LIST
PRICE]]*$F$9</f>
        <v>218.88</v>
      </c>
      <c r="L173" s="3"/>
    </row>
    <row r="174" spans="1:12" ht="22.05" customHeight="1" x14ac:dyDescent="0.3">
      <c r="A174" s="56">
        <v>75134</v>
      </c>
      <c r="B174" s="57" t="s">
        <v>353</v>
      </c>
      <c r="C174" s="58" t="s">
        <v>251</v>
      </c>
      <c r="D174" s="73">
        <v>20</v>
      </c>
      <c r="E174" s="59">
        <v>540</v>
      </c>
      <c r="F174" s="60">
        <v>93.62</v>
      </c>
      <c r="G174" s="61">
        <f>Table2[[#This Row],[LIST
PRICE]]*$F$9</f>
        <v>93.62</v>
      </c>
      <c r="L174" s="3"/>
    </row>
    <row r="175" spans="1:12" ht="22.05" customHeight="1" x14ac:dyDescent="0.3">
      <c r="A175" s="62">
        <v>75135</v>
      </c>
      <c r="B175" s="63" t="s">
        <v>352</v>
      </c>
      <c r="C175" s="64" t="s">
        <v>252</v>
      </c>
      <c r="D175" s="74">
        <v>20</v>
      </c>
      <c r="E175" s="33">
        <v>540</v>
      </c>
      <c r="F175" s="34">
        <v>81.39</v>
      </c>
      <c r="G175" s="35">
        <f>Table2[[#This Row],[LIST
PRICE]]*$F$9</f>
        <v>81.39</v>
      </c>
      <c r="L175" s="3"/>
    </row>
    <row r="176" spans="1:12" ht="22.05" customHeight="1" thickBot="1" x14ac:dyDescent="0.35">
      <c r="A176" s="39">
        <v>75141</v>
      </c>
      <c r="B176" s="47" t="s">
        <v>351</v>
      </c>
      <c r="C176" s="48" t="s">
        <v>253</v>
      </c>
      <c r="D176" s="71">
        <v>10</v>
      </c>
      <c r="E176" s="42">
        <v>600</v>
      </c>
      <c r="F176" s="43">
        <v>114.25</v>
      </c>
      <c r="G176" s="44">
        <f>Table2[[#This Row],[LIST
PRICE]]*$F$9</f>
        <v>114.25</v>
      </c>
      <c r="L176" s="3"/>
    </row>
    <row r="177" spans="1:12" ht="22.05" customHeight="1" thickBot="1" x14ac:dyDescent="0.35">
      <c r="A177" s="49">
        <v>75160</v>
      </c>
      <c r="B177" s="50" t="s">
        <v>350</v>
      </c>
      <c r="C177" s="51" t="s">
        <v>254</v>
      </c>
      <c r="D177" s="72">
        <v>10</v>
      </c>
      <c r="E177" s="52">
        <v>600</v>
      </c>
      <c r="F177" s="53">
        <v>301.47000000000003</v>
      </c>
      <c r="G177" s="54">
        <f>Table2[[#This Row],[LIST
PRICE]]*$F$9</f>
        <v>301.47000000000003</v>
      </c>
      <c r="L177" s="3"/>
    </row>
    <row r="178" spans="1:12" ht="22.05" customHeight="1" thickBot="1" x14ac:dyDescent="0.35">
      <c r="A178" s="49">
        <v>75340</v>
      </c>
      <c r="B178" s="50" t="s">
        <v>322</v>
      </c>
      <c r="C178" s="51" t="s">
        <v>255</v>
      </c>
      <c r="D178" s="72">
        <v>25</v>
      </c>
      <c r="E178" s="52">
        <v>1500</v>
      </c>
      <c r="F178" s="53">
        <v>54.93</v>
      </c>
      <c r="G178" s="54">
        <f>Table2[[#This Row],[LIST
PRICE]]*$F$9</f>
        <v>54.93</v>
      </c>
      <c r="L178" s="3"/>
    </row>
    <row r="179" spans="1:12" ht="22.05" customHeight="1" x14ac:dyDescent="0.3">
      <c r="A179" s="56">
        <v>75815</v>
      </c>
      <c r="B179" s="57" t="s">
        <v>323</v>
      </c>
      <c r="C179" s="58" t="s">
        <v>256</v>
      </c>
      <c r="D179" s="73">
        <v>100</v>
      </c>
      <c r="E179" s="59">
        <v>4500</v>
      </c>
      <c r="F179" s="60">
        <v>73.3</v>
      </c>
      <c r="G179" s="61">
        <f>Table2[[#This Row],[LIST
PRICE]]*$F$9</f>
        <v>73.3</v>
      </c>
      <c r="L179" s="3"/>
    </row>
    <row r="180" spans="1:12" ht="22.05" customHeight="1" x14ac:dyDescent="0.3">
      <c r="A180" s="62">
        <v>75820</v>
      </c>
      <c r="B180" s="63" t="s">
        <v>324</v>
      </c>
      <c r="C180" s="64" t="s">
        <v>257</v>
      </c>
      <c r="D180" s="74">
        <v>20</v>
      </c>
      <c r="E180" s="33">
        <v>2500</v>
      </c>
      <c r="F180" s="34">
        <v>78.599999999999994</v>
      </c>
      <c r="G180" s="35">
        <f>Table2[[#This Row],[LIST
PRICE]]*$F$9</f>
        <v>78.599999999999994</v>
      </c>
      <c r="L180" s="3"/>
    </row>
    <row r="181" spans="1:12" ht="22.05" customHeight="1" x14ac:dyDescent="0.3">
      <c r="A181" s="62">
        <v>75830</v>
      </c>
      <c r="B181" s="63" t="s">
        <v>325</v>
      </c>
      <c r="C181" s="64" t="s">
        <v>258</v>
      </c>
      <c r="D181" s="74">
        <v>20</v>
      </c>
      <c r="E181" s="33">
        <v>720</v>
      </c>
      <c r="F181" s="34">
        <v>122.5</v>
      </c>
      <c r="G181" s="35">
        <f>Table2[[#This Row],[LIST
PRICE]]*$F$9</f>
        <v>122.5</v>
      </c>
      <c r="L181" s="3"/>
    </row>
    <row r="182" spans="1:12" ht="22.05" customHeight="1" thickBot="1" x14ac:dyDescent="0.35">
      <c r="A182" s="39">
        <v>75840</v>
      </c>
      <c r="B182" s="47" t="s">
        <v>326</v>
      </c>
      <c r="C182" s="48" t="s">
        <v>259</v>
      </c>
      <c r="D182" s="71">
        <v>10</v>
      </c>
      <c r="E182" s="42">
        <v>360</v>
      </c>
      <c r="F182" s="43">
        <v>177.75</v>
      </c>
      <c r="G182" s="44">
        <f>Table2[[#This Row],[LIST
PRICE]]*$F$9</f>
        <v>177.75</v>
      </c>
      <c r="L182" s="3"/>
    </row>
    <row r="183" spans="1:12" ht="22.05" customHeight="1" thickBot="1" x14ac:dyDescent="0.35">
      <c r="A183" s="39">
        <v>76140</v>
      </c>
      <c r="B183" s="47" t="s">
        <v>338</v>
      </c>
      <c r="C183" s="48" t="s">
        <v>260</v>
      </c>
      <c r="D183" s="71">
        <v>10</v>
      </c>
      <c r="E183" s="67">
        <v>120</v>
      </c>
      <c r="F183" s="43">
        <v>415.36</v>
      </c>
      <c r="G183" s="44">
        <f>Table2[[#This Row],[LIST
PRICE]]*$F$9</f>
        <v>415.36</v>
      </c>
      <c r="L183" s="3"/>
    </row>
    <row r="184" spans="1:12" ht="22.05" customHeight="1" x14ac:dyDescent="0.3">
      <c r="A184" s="56">
        <v>78015</v>
      </c>
      <c r="B184" s="57" t="s">
        <v>327</v>
      </c>
      <c r="C184" s="58" t="s">
        <v>261</v>
      </c>
      <c r="D184" s="73">
        <v>20</v>
      </c>
      <c r="E184" s="59">
        <v>1440</v>
      </c>
      <c r="F184" s="60">
        <v>61.67</v>
      </c>
      <c r="G184" s="61">
        <f>Table2[[#This Row],[LIST
PRICE]]*$F$9</f>
        <v>61.67</v>
      </c>
      <c r="L184" s="3"/>
    </row>
    <row r="185" spans="1:12" ht="22.05" customHeight="1" x14ac:dyDescent="0.3">
      <c r="A185" s="62">
        <v>78020</v>
      </c>
      <c r="B185" s="63" t="s">
        <v>384</v>
      </c>
      <c r="C185" s="65" t="s">
        <v>385</v>
      </c>
      <c r="D185" s="74">
        <v>20</v>
      </c>
      <c r="E185" s="33">
        <v>720</v>
      </c>
      <c r="F185" s="34">
        <v>117.28</v>
      </c>
      <c r="G185" s="35">
        <v>117.28</v>
      </c>
      <c r="L185" s="3"/>
    </row>
    <row r="186" spans="1:12" ht="22.05" customHeight="1" x14ac:dyDescent="0.3">
      <c r="A186" s="62">
        <v>78030</v>
      </c>
      <c r="B186" s="63" t="s">
        <v>354</v>
      </c>
      <c r="C186" s="65" t="s">
        <v>358</v>
      </c>
      <c r="D186" s="74">
        <v>15</v>
      </c>
      <c r="E186" s="33">
        <v>180</v>
      </c>
      <c r="F186" s="34">
        <v>329.01</v>
      </c>
      <c r="G186" s="35">
        <f>Table2[[#This Row],[LIST
PRICE]]*$F$9</f>
        <v>329.01</v>
      </c>
      <c r="L186" s="3"/>
    </row>
    <row r="187" spans="1:12" ht="22.05" customHeight="1" thickBot="1" x14ac:dyDescent="0.35">
      <c r="A187" s="39">
        <v>78040</v>
      </c>
      <c r="B187" s="47" t="s">
        <v>355</v>
      </c>
      <c r="C187" s="66" t="s">
        <v>359</v>
      </c>
      <c r="D187" s="71">
        <v>10</v>
      </c>
      <c r="E187" s="42">
        <v>120</v>
      </c>
      <c r="F187" s="43">
        <v>597.52</v>
      </c>
      <c r="G187" s="44">
        <f>Table2[[#This Row],[LIST
PRICE]]*$F$9</f>
        <v>597.52</v>
      </c>
      <c r="L187" s="3"/>
    </row>
    <row r="188" spans="1:12" ht="22.05" customHeight="1" thickBot="1" x14ac:dyDescent="0.35">
      <c r="A188" s="49">
        <v>78315</v>
      </c>
      <c r="B188" s="50" t="s">
        <v>383</v>
      </c>
      <c r="C188" s="51" t="s">
        <v>262</v>
      </c>
      <c r="D188" s="72">
        <v>20</v>
      </c>
      <c r="E188" s="52">
        <v>900</v>
      </c>
      <c r="F188" s="53">
        <v>85.98</v>
      </c>
      <c r="G188" s="54">
        <f>Table2[[#This Row],[LIST
PRICE]]*$F$9</f>
        <v>85.98</v>
      </c>
      <c r="L188" s="3"/>
    </row>
    <row r="189" spans="1:12" ht="22.05" customHeight="1" x14ac:dyDescent="0.3">
      <c r="A189" s="56">
        <v>78415</v>
      </c>
      <c r="B189" s="57" t="s">
        <v>335</v>
      </c>
      <c r="C189" s="58" t="s">
        <v>263</v>
      </c>
      <c r="D189" s="73">
        <v>20</v>
      </c>
      <c r="E189" s="59">
        <v>900</v>
      </c>
      <c r="F189" s="60">
        <v>110.3</v>
      </c>
      <c r="G189" s="61">
        <f>Table2[[#This Row],[LIST
PRICE]]*$F$9</f>
        <v>110.3</v>
      </c>
      <c r="L189" s="3"/>
    </row>
    <row r="190" spans="1:12" ht="22.05" customHeight="1" thickBot="1" x14ac:dyDescent="0.35">
      <c r="A190" s="39">
        <v>78420</v>
      </c>
      <c r="B190" s="47" t="s">
        <v>336</v>
      </c>
      <c r="C190" s="48" t="s">
        <v>264</v>
      </c>
      <c r="D190" s="71">
        <v>20</v>
      </c>
      <c r="E190" s="42">
        <v>540</v>
      </c>
      <c r="F190" s="43">
        <v>191.99</v>
      </c>
      <c r="G190" s="44">
        <f>Table2[[#This Row],[LIST
PRICE]]*$F$9</f>
        <v>191.99</v>
      </c>
      <c r="L190" s="3"/>
    </row>
    <row r="191" spans="1:12" ht="22.05" customHeight="1" x14ac:dyDescent="0.3">
      <c r="A191" s="56">
        <v>78515</v>
      </c>
      <c r="B191" s="57" t="s">
        <v>265</v>
      </c>
      <c r="C191" s="58" t="s">
        <v>266</v>
      </c>
      <c r="D191" s="73">
        <v>20</v>
      </c>
      <c r="E191" s="59">
        <v>900</v>
      </c>
      <c r="F191" s="60">
        <v>72.16</v>
      </c>
      <c r="G191" s="61">
        <f>Table2[[#This Row],[LIST
PRICE]]*$F$9</f>
        <v>72.16</v>
      </c>
      <c r="L191" s="3"/>
    </row>
    <row r="192" spans="1:12" ht="22.05" customHeight="1" x14ac:dyDescent="0.3">
      <c r="A192" s="62">
        <v>78520</v>
      </c>
      <c r="B192" s="63" t="s">
        <v>267</v>
      </c>
      <c r="C192" s="64" t="s">
        <v>268</v>
      </c>
      <c r="D192" s="74">
        <v>20</v>
      </c>
      <c r="E192" s="33">
        <v>540</v>
      </c>
      <c r="F192" s="34">
        <v>87.93</v>
      </c>
      <c r="G192" s="35">
        <f>Table2[[#This Row],[LIST
PRICE]]*$F$9</f>
        <v>87.93</v>
      </c>
      <c r="L192" s="3"/>
    </row>
    <row r="193" spans="1:12" ht="22.05" customHeight="1" x14ac:dyDescent="0.3">
      <c r="A193" s="62">
        <v>78530</v>
      </c>
      <c r="B193" s="63" t="s">
        <v>356</v>
      </c>
      <c r="C193" s="65" t="s">
        <v>360</v>
      </c>
      <c r="D193" s="74">
        <v>10</v>
      </c>
      <c r="E193" s="33">
        <v>120</v>
      </c>
      <c r="F193" s="34">
        <v>296.82</v>
      </c>
      <c r="G193" s="35">
        <f>Table2[[#This Row],[LIST
PRICE]]*$F$9</f>
        <v>296.82</v>
      </c>
      <c r="L193" s="3"/>
    </row>
    <row r="194" spans="1:12" ht="22.05" customHeight="1" thickBot="1" x14ac:dyDescent="0.35">
      <c r="A194" s="39">
        <v>78540</v>
      </c>
      <c r="B194" s="40" t="s">
        <v>357</v>
      </c>
      <c r="C194" s="41" t="s">
        <v>361</v>
      </c>
      <c r="D194" s="69">
        <v>5</v>
      </c>
      <c r="E194" s="42">
        <v>60</v>
      </c>
      <c r="F194" s="43">
        <v>714.85</v>
      </c>
      <c r="G194" s="44">
        <f>Table2[[#This Row],[LIST
PRICE]]*$F$9</f>
        <v>714.85</v>
      </c>
      <c r="L194" s="3"/>
    </row>
    <row r="195" spans="1:12" ht="22.05" customHeight="1" x14ac:dyDescent="0.3">
      <c r="A195" s="30">
        <v>79230</v>
      </c>
      <c r="B195" s="31" t="s">
        <v>269</v>
      </c>
      <c r="C195" s="32" t="s">
        <v>270</v>
      </c>
      <c r="D195" s="68">
        <v>20</v>
      </c>
      <c r="E195" s="36">
        <v>3000</v>
      </c>
      <c r="F195" s="37">
        <v>108.003</v>
      </c>
      <c r="G195" s="38">
        <f>Table2[[#This Row],[LIST
PRICE]]*$F$9</f>
        <v>108.003</v>
      </c>
      <c r="L195" s="3"/>
    </row>
    <row r="196" spans="1:12" ht="22.05" customHeight="1" x14ac:dyDescent="0.3">
      <c r="A196" s="30">
        <v>79240</v>
      </c>
      <c r="B196" s="31" t="s">
        <v>271</v>
      </c>
      <c r="C196" s="32" t="s">
        <v>272</v>
      </c>
      <c r="D196" s="68">
        <v>20</v>
      </c>
      <c r="E196" s="36">
        <v>1600</v>
      </c>
      <c r="F196" s="37">
        <v>154.12950000000001</v>
      </c>
      <c r="G196" s="38">
        <f>Table2[[#This Row],[LIST
PRICE]]*$F$9</f>
        <v>154.12950000000001</v>
      </c>
      <c r="L196" s="3"/>
    </row>
    <row r="197" spans="1:12" ht="9" customHeight="1" x14ac:dyDescent="0.3">
      <c r="A197" s="16"/>
      <c r="B197" s="17"/>
      <c r="C197" s="17"/>
      <c r="D197" s="16"/>
      <c r="E197" s="17"/>
      <c r="F197" s="17"/>
      <c r="G197" s="17"/>
    </row>
    <row r="198" spans="1:12" ht="15" customHeight="1" x14ac:dyDescent="0.3">
      <c r="A198" s="75" t="s">
        <v>386</v>
      </c>
      <c r="B198" s="76"/>
      <c r="C198" s="76"/>
      <c r="D198" s="76"/>
      <c r="E198" s="76"/>
      <c r="F198" s="76"/>
      <c r="G198" s="76"/>
    </row>
    <row r="199" spans="1:12" ht="15" customHeight="1" x14ac:dyDescent="0.3">
      <c r="A199" s="76"/>
      <c r="B199" s="76"/>
      <c r="C199" s="76"/>
      <c r="D199" s="76"/>
      <c r="E199" s="76"/>
      <c r="F199" s="76"/>
      <c r="G199" s="76"/>
    </row>
    <row r="200" spans="1:12" ht="4.3499999999999996" customHeight="1" x14ac:dyDescent="0.3">
      <c r="A200" s="24"/>
      <c r="B200" s="24"/>
      <c r="C200" s="24"/>
      <c r="D200" s="25"/>
      <c r="E200" s="24"/>
      <c r="F200" s="24"/>
      <c r="G200" s="24"/>
    </row>
    <row r="201" spans="1:12" ht="15" customHeight="1" x14ac:dyDescent="0.3">
      <c r="A201" s="26" t="s">
        <v>328</v>
      </c>
      <c r="B201" s="24"/>
      <c r="C201" s="24"/>
      <c r="D201" s="25"/>
      <c r="E201" s="24"/>
      <c r="F201" s="24"/>
      <c r="G201" s="27" t="s">
        <v>329</v>
      </c>
    </row>
    <row r="202" spans="1:12" x14ac:dyDescent="0.3">
      <c r="A202" s="15"/>
    </row>
    <row r="203" spans="1:12" x14ac:dyDescent="0.3">
      <c r="A203" s="88"/>
      <c r="B203" s="89"/>
      <c r="C203" s="89"/>
      <c r="D203" s="89"/>
      <c r="E203" s="89"/>
      <c r="F203" s="89"/>
      <c r="G203" s="89"/>
    </row>
    <row r="204" spans="1:12" x14ac:dyDescent="0.3">
      <c r="A204" s="87"/>
    </row>
    <row r="205" spans="1:12" x14ac:dyDescent="0.3">
      <c r="A205" s="87"/>
    </row>
  </sheetData>
  <sheetProtection algorithmName="SHA-512" hashValue="JzBohSiDSStmTSDkkdam5nlTJERAqrxvNfKPM/vowAdBujFrsiLobgwsaPWcyrmSGfTKM8QOF1ZEwfk1vmK8wQ==" saltValue="4DbBREKTtZIQcC1H2fe3Eg==" spinCount="100000" sheet="1" objects="1" scenarios="1"/>
  <protectedRanges>
    <protectedRange password="F622" sqref="F9" name="Range1_1_1"/>
  </protectedRanges>
  <mergeCells count="12">
    <mergeCell ref="A203:G203"/>
    <mergeCell ref="A198:G199"/>
    <mergeCell ref="A1:G1"/>
    <mergeCell ref="B2:B10"/>
    <mergeCell ref="D3:G3"/>
    <mergeCell ref="D4:G4"/>
    <mergeCell ref="D6:E6"/>
    <mergeCell ref="F6:G6"/>
    <mergeCell ref="D7:E7"/>
    <mergeCell ref="F7:G7"/>
    <mergeCell ref="D9:E9"/>
    <mergeCell ref="F9:G9"/>
  </mergeCells>
  <hyperlinks>
    <hyperlink ref="B2" r:id="rId1" xr:uid="{CD807E65-EC47-4C2D-97AA-58014C1FB455}"/>
  </hyperlinks>
  <printOptions horizontalCentered="1"/>
  <pageMargins left="0.5" right="0.5" top="0.5" bottom="0.75" header="0" footer="0.4"/>
  <pageSetup scale="75" fitToHeight="5" orientation="portrait" r:id="rId2"/>
  <headerFooter>
    <oddFooter>&amp;L&amp;"Tahoma,Bold"PDF-2110 │ PVC DWV FITTINGS&amp;R&amp;"Tahoma,Bold"&amp;10&amp;P</oddFooter>
  </headerFooter>
  <rowBreaks count="5" manualBreakCount="5">
    <brk id="46" max="6" man="1"/>
    <brk id="48" max="6" man="1"/>
    <brk id="91" max="6" man="1"/>
    <brk id="136" max="6" man="1"/>
    <brk id="179" max="6" man="1"/>
  </rowBreaks>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PDF-2110</vt:lpstr>
      <vt:lpstr>'PDF-2110'!Print_Area</vt:lpstr>
      <vt:lpstr>'PDF-2110'!Print_Titles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Sanchez</dc:creator>
  <cp:lastModifiedBy>Andrew Reese</cp:lastModifiedBy>
  <cp:lastPrinted>2021-10-28T18:16:38Z</cp:lastPrinted>
  <dcterms:created xsi:type="dcterms:W3CDTF">2021-03-19T17:49:54Z</dcterms:created>
  <dcterms:modified xsi:type="dcterms:W3CDTF">2021-10-28T18:17:11Z</dcterms:modified>
</cp:coreProperties>
</file>