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Andrew Reese\Desktop\"/>
    </mc:Choice>
  </mc:AlternateContent>
  <xr:revisionPtr revIDLastSave="0" documentId="13_ncr:1_{F626F8DE-C721-4C1E-BA66-031F8755DC15}" xr6:coauthVersionLast="47" xr6:coauthVersionMax="47" xr10:uidLastSave="{00000000-0000-0000-0000-000000000000}"/>
  <bookViews>
    <workbookView xWindow="-108" yWindow="-108" windowWidth="30936" windowHeight="12576" xr2:uid="{DC62998E-BEC5-40EA-BBAB-530F22456DC3}"/>
  </bookViews>
  <sheets>
    <sheet name="S3F-2110" sheetId="1" r:id="rId1"/>
  </sheets>
  <definedNames>
    <definedName name="_xlnm.Print_Area" localSheetId="0">'S3F-2110'!$A$1:$G$57</definedName>
    <definedName name="_xlnm.Print_Titles" localSheetId="0">'S3F-2110'!$11:$11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G12" i="1"/>
  <c r="G14" i="1"/>
  <c r="G15" i="1"/>
  <c r="G16" i="1"/>
  <c r="G17" i="1"/>
  <c r="G19" i="1"/>
  <c r="G20" i="1"/>
  <c r="G21" i="1"/>
  <c r="G22" i="1"/>
  <c r="G23" i="1"/>
  <c r="G25" i="1"/>
  <c r="G26" i="1"/>
  <c r="G27" i="1"/>
  <c r="G28" i="1"/>
  <c r="G29" i="1"/>
  <c r="G31" i="1"/>
  <c r="G32" i="1"/>
  <c r="G33" i="1"/>
  <c r="G34" i="1"/>
  <c r="G35" i="1"/>
  <c r="G37" i="1"/>
  <c r="G38" i="1"/>
  <c r="G39" i="1"/>
  <c r="G40" i="1"/>
  <c r="G41" i="1"/>
  <c r="G43" i="1"/>
  <c r="G44" i="1"/>
  <c r="G45" i="1"/>
  <c r="G46" i="1"/>
  <c r="G47" i="1"/>
  <c r="G49" i="1"/>
  <c r="G50" i="1"/>
  <c r="G51" i="1"/>
  <c r="G52" i="1"/>
  <c r="G18" i="1"/>
  <c r="G24" i="1"/>
  <c r="G30" i="1"/>
  <c r="G36" i="1"/>
  <c r="G42" i="1"/>
  <c r="G48" i="1"/>
</calcChain>
</file>

<file path=xl/sharedStrings.xml><?xml version="1.0" encoding="utf-8"?>
<sst xmlns="http://schemas.openxmlformats.org/spreadsheetml/2006/main" count="99" uniqueCount="99">
  <si>
    <t>FOR NON-PRESSURE APPLICATIONS ONLY</t>
  </si>
  <si>
    <t>038561692303</t>
  </si>
  <si>
    <t>3" SCH 30 "HUB-FIT" FLOOR STRAINER</t>
  </si>
  <si>
    <t>038561679304</t>
  </si>
  <si>
    <t>038561675306</t>
  </si>
  <si>
    <t>038561653304</t>
  </si>
  <si>
    <t>3" HUB ADAPTER (SCH 40 IPS TO SCH 30)</t>
  </si>
  <si>
    <t>038561651508</t>
  </si>
  <si>
    <t>4" X 3" CLOSET FLANGE W/ METAL RING (HUB)</t>
  </si>
  <si>
    <t>038561651393</t>
  </si>
  <si>
    <t>4" X 3" CLOSET FLANGE W/ METAL RING (SPIGOT)</t>
  </si>
  <si>
    <t>038561651348</t>
  </si>
  <si>
    <t>4" X 3" CLOSET FLANGE HUB W/ "POP-TOP"</t>
  </si>
  <si>
    <t>038561618730</t>
  </si>
  <si>
    <t>3" SCH 30 TWIST-LOK™ PLUG</t>
  </si>
  <si>
    <t>038561617306</t>
  </si>
  <si>
    <t>3" SPIGOT ADAPTER (SCH 30 TO CAST IRON SPIGOT)</t>
  </si>
  <si>
    <t>038561616309</t>
  </si>
  <si>
    <t>038561616293</t>
  </si>
  <si>
    <t>038561615432</t>
  </si>
  <si>
    <t>4" SEWER X 3" SCH 30 ADAPTER COUPLING</t>
  </si>
  <si>
    <t>038561613308</t>
  </si>
  <si>
    <t>3" CLEANOUT TEE W/ PLUG</t>
  </si>
  <si>
    <t>038561612318</t>
  </si>
  <si>
    <t>3" X 2" / 1-1/2" SADDLE (STREET/SOCKET DESIGN)</t>
  </si>
  <si>
    <t>038561635324</t>
  </si>
  <si>
    <t>3" X 2" DOUBLE REDUCING SANITARY TEE</t>
  </si>
  <si>
    <t>038561027167</t>
  </si>
  <si>
    <t>3" X 1-1/2" DOUBLE REDUCING SANITARY TEE</t>
  </si>
  <si>
    <t>038561635300</t>
  </si>
  <si>
    <t>3" DOUBLE SANITARY TEE</t>
  </si>
  <si>
    <t>038561611328</t>
  </si>
  <si>
    <t>3" X 2" REDUCING SANITARY TEE</t>
  </si>
  <si>
    <t>038561611311</t>
  </si>
  <si>
    <t>3" X 1-1/2" REDUCING SANITARY TEE</t>
  </si>
  <si>
    <t>038561611304</t>
  </si>
  <si>
    <t>3" SANITARY TEE</t>
  </si>
  <si>
    <t>038561634303</t>
  </si>
  <si>
    <t>3" DOUBLE WYE</t>
  </si>
  <si>
    <t>038561610321</t>
  </si>
  <si>
    <t>3" X 3" X 2" REDUCING WYE</t>
  </si>
  <si>
    <t>038561610314</t>
  </si>
  <si>
    <t>3" X 3" X 1-1/2" REDUCING WYE</t>
  </si>
  <si>
    <t>038561610307</t>
  </si>
  <si>
    <t>3" WYE</t>
  </si>
  <si>
    <t>038561609301</t>
  </si>
  <si>
    <t>3" 60° ELBOW</t>
  </si>
  <si>
    <t>038561608304</t>
  </si>
  <si>
    <t>038561627305</t>
  </si>
  <si>
    <t>3" 45° ELBOW</t>
  </si>
  <si>
    <t>038561606300</t>
  </si>
  <si>
    <t>038561629361</t>
  </si>
  <si>
    <t>3" 90° STREET ELBOW</t>
  </si>
  <si>
    <t>038561628302</t>
  </si>
  <si>
    <t>038561604306</t>
  </si>
  <si>
    <t>038561603309</t>
  </si>
  <si>
    <t>038561602432</t>
  </si>
  <si>
    <t>4" X 3"' REDUCING BUSHING</t>
  </si>
  <si>
    <t>038561602326</t>
  </si>
  <si>
    <t>3" X 2" REDUCING BUSHING</t>
  </si>
  <si>
    <t>038561602319</t>
  </si>
  <si>
    <t>3" X 1-1/2" REDUCING BUSHING</t>
  </si>
  <si>
    <t>038561601534</t>
  </si>
  <si>
    <t>3" CAP</t>
  </si>
  <si>
    <t>038561601336</t>
  </si>
  <si>
    <t>3" REPAIR COUPLING (NO STOP)</t>
  </si>
  <si>
    <t>038561601435</t>
  </si>
  <si>
    <t>4" X 3" REDUCING COUPLING</t>
  </si>
  <si>
    <t>038561601329</t>
  </si>
  <si>
    <t>3" X 2" REDUCING COUPLING</t>
  </si>
  <si>
    <t>038561601312</t>
  </si>
  <si>
    <t>3" X 1-1/2" REDUCING COUPLING</t>
  </si>
  <si>
    <t>038561601305</t>
  </si>
  <si>
    <t>3" COUPLING</t>
  </si>
  <si>
    <t>INVOICE PRICE</t>
  </si>
  <si>
    <t>UPC #</t>
  </si>
  <si>
    <t>DESCRIPTION</t>
  </si>
  <si>
    <t>ITEM #</t>
  </si>
  <si>
    <t>MULTIPLIER</t>
  </si>
  <si>
    <t>SUPERSEDES</t>
  </si>
  <si>
    <t>EFFECTIVE</t>
  </si>
  <si>
    <t>www.psppipe.com</t>
  </si>
  <si>
    <t>S3F-2109</t>
  </si>
  <si>
    <t>S3F-2110</t>
  </si>
  <si>
    <t>BOX
QTY</t>
  </si>
  <si>
    <t>PALLET
QTY</t>
  </si>
  <si>
    <t>LIST
PRICE</t>
  </si>
  <si>
    <t xml:space="preserve">All prices quoted are subject to change without notice and are for immediate delivery. Subject to credit approval and availability. Possession of this price list is not an offer to sell at stated prices. Supersedes all other previously published price lists. </t>
  </si>
  <si>
    <t>3" X 2" / 1-1/2" SINGLE WASTE &amp; VENT FITTING</t>
  </si>
  <si>
    <t>3" X 2" / 1-1/2" DOUBLE WASTE &amp; VENT FITTING</t>
  </si>
  <si>
    <t>PRICE LIST: PVC SCHEDULE 30 FITTINGS</t>
  </si>
  <si>
    <t>3" 45° STREET ELBOW</t>
  </si>
  <si>
    <t>3" 90° ELBOW</t>
  </si>
  <si>
    <t>3" CLEANOUT ADAPTER (PLUG NOT INLUCDED)</t>
  </si>
  <si>
    <t>3" FEMALE ADAPTER</t>
  </si>
  <si>
    <t>3" MALE ADAPTER</t>
  </si>
  <si>
    <t>3" CLEANOUT ADAPTER W/ THREADED PLUG</t>
  </si>
  <si>
    <t>© 2021 Genova USA</t>
  </si>
  <si>
    <t>3" 22-1/2° ELBOW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</si>
</sst>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1" formatCode="_(* #,##0_);_(* \(#,##0\);_(* &quot;-&quot;_);_(@_)"/>
    <numFmt numFmtId="44" formatCode="_(&quot;$&quot;* #,##0.00_);_(&quot;$&quot;* \(#,##0.00\);_(&quot;$&quot;* &quot;-&quot;??_);_(@_)"/>
    <numFmt numFmtId="43" formatCode="_(* #,##0.00_);_(* \(#,##0.00\);_(* &quot;-&quot;??_);_(@_)"/>
    <numFmt numFmtId="164" formatCode="_(&quot;$&quot;* #,##0.000_);_(&quot;$&quot;* \(#,##0.000\);_(&quot;$&quot;* &quot;-&quot;???_);_(@_)"/>
    <numFmt numFmtId="165" formatCode="_(* #,##0_);_(* \(#,##0\);_(* &quot;-&quot;??_);_(@_)"/>
    <numFmt numFmtId="166" formatCode="#,##0.0000"/>
    <numFmt numFmtId="167" formatCode="yyyy\-mm\-dd;@"/>
  </numFmts>
  <fonts count="20" x14ac:knownFonts="1">
    <font>
      <sz val="11"/>
      <color theme="1"/>
      <name val="Calibri"/>
      <family val="2"/>
      <scheme val="minor"/>
    </font>
    <font>
      <sz val="11"/>
      <color theme="1"/>
      <name val="Calibri"/>
      <family val="2"/>
      <scheme val="minor"/>
    </font>
    <font>
      <sz val="11"/>
      <color theme="1"/>
      <name val="Mazzard L"/>
      <family val="3"/>
    </font>
    <font>
      <sz val="11"/>
      <name val="Calibri"/>
      <family val="2"/>
      <scheme val="minor"/>
    </font>
    <font>
      <sz val="11"/>
      <color theme="1"/>
      <name val="Mazzard H"/>
      <family val="3"/>
    </font>
    <font>
      <sz val="11"/>
      <name val="Mazzard H"/>
      <family val="3"/>
    </font>
    <font>
      <u/>
      <sz val="11"/>
      <color theme="10"/>
      <name val="Calibri"/>
      <family val="2"/>
      <scheme val="minor"/>
    </font>
    <font>
      <sz val="8"/>
      <color theme="0"/>
      <name val="Mazzard H"/>
      <family val="3"/>
    </font>
    <font>
      <b/>
      <sz val="18"/>
      <color theme="0"/>
      <name val="Mazzard H"/>
      <family val="3"/>
    </font>
    <font>
      <b/>
      <sz val="18"/>
      <color theme="0"/>
      <name val="Tahoma"/>
      <family val="2"/>
    </font>
    <font>
      <b/>
      <sz val="13"/>
      <name val="Tahoma"/>
      <family val="2"/>
    </font>
    <font>
      <b/>
      <sz val="20"/>
      <name val="Tahoma"/>
      <family val="2"/>
    </font>
    <font>
      <b/>
      <sz val="11"/>
      <name val="Tahoma"/>
      <family val="2"/>
    </font>
    <font>
      <b/>
      <sz val="11"/>
      <color theme="0"/>
      <name val="Tahoma"/>
      <family val="2"/>
    </font>
    <font>
      <b/>
      <sz val="10"/>
      <name val="Tahoma"/>
      <family val="2"/>
    </font>
    <font>
      <sz val="10"/>
      <color theme="1"/>
      <name val="Tahoma"/>
      <family val="2"/>
    </font>
    <font>
      <b/>
      <sz val="11"/>
      <color theme="1"/>
      <name val="Tahoma"/>
      <family val="2"/>
    </font>
    <font>
      <sz val="11"/>
      <color theme="1"/>
      <name val="Tahoma"/>
      <family val="2"/>
    </font>
    <font>
      <b/>
      <sz val="10"/>
      <color theme="0"/>
      <name val="Tahoma"/>
      <family val="2"/>
    </font>
    <font>
      <b/>
      <sz val="10"/>
      <color theme="1"/>
      <name val="Tahoma"/>
      <family val="2"/>
    </font>
  </fonts>
  <fills count="7">
    <fill>
      <patternFill patternType="none"/>
    </fill>
    <fill>
      <patternFill patternType="gray125"/>
    </fill>
    <fill>
      <patternFill patternType="solid">
        <fgColor rgb="FF2B6AF7"/>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s>
  <borders count="4">
    <border>
      <left/>
      <right/>
      <top/>
      <bottom/>
      <diagonal/>
    </border>
    <border>
      <left/>
      <right/>
      <top/>
      <bottom style="medium">
        <color theme="0" tint="-0.34998626667073579"/>
      </bottom>
      <diagonal/>
    </border>
    <border>
      <left/>
      <right/>
      <top style="medium">
        <color theme="0" tint="-0.34998626667073579"/>
      </top>
      <bottom/>
      <diagonal/>
    </border>
    <border>
      <left/>
      <right/>
      <top style="medium">
        <color theme="0" tint="-0.34998626667073579"/>
      </top>
      <bottom style="medium">
        <color theme="0" tint="-0.34998626667073579"/>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cellStyleXfs>
  <cellXfs count="66">
    <xf numFmtId="0" fontId="0" fillId="0" borderId="0" xfId="0"/>
    <xf numFmtId="0" fontId="0" fillId="0" borderId="0" xfId="0" applyProtection="1">
      <protection hidden="1"/>
    </xf>
    <xf numFmtId="0" fontId="0" fillId="0" borderId="0" xfId="0" applyAlignment="1" applyProtection="1">
      <alignment horizontal="center"/>
      <protection hidden="1"/>
    </xf>
    <xf numFmtId="0" fontId="2" fillId="0" borderId="0" xfId="0" applyFont="1" applyProtection="1">
      <protection hidden="1"/>
    </xf>
    <xf numFmtId="0" fontId="2" fillId="0" borderId="0" xfId="0" applyFont="1" applyAlignment="1" applyProtection="1">
      <alignment horizontal="center"/>
      <protection hidden="1"/>
    </xf>
    <xf numFmtId="0" fontId="8" fillId="3" borderId="0" xfId="0" applyFont="1" applyFill="1" applyAlignment="1" applyProtection="1">
      <alignment horizontal="center" vertical="center"/>
      <protection hidden="1"/>
    </xf>
    <xf numFmtId="0" fontId="0" fillId="0" borderId="0" xfId="0" applyProtection="1">
      <protection locked="0"/>
    </xf>
    <xf numFmtId="0" fontId="4" fillId="3" borderId="0" xfId="0" applyFont="1" applyFill="1" applyProtection="1">
      <protection locked="0"/>
    </xf>
    <xf numFmtId="0" fontId="4" fillId="0" borderId="0" xfId="0" applyFont="1" applyProtection="1">
      <protection locked="0"/>
    </xf>
    <xf numFmtId="0" fontId="5" fillId="0" borderId="0" xfId="0" applyFont="1" applyProtection="1">
      <protection locked="0"/>
    </xf>
    <xf numFmtId="0" fontId="4" fillId="0" borderId="0" xfId="0" applyFont="1" applyAlignment="1" applyProtection="1">
      <alignment horizontal="right" vertical="center"/>
      <protection locked="0"/>
    </xf>
    <xf numFmtId="0" fontId="5" fillId="0" borderId="0" xfId="0" applyFont="1" applyAlignment="1" applyProtection="1">
      <alignment horizontal="right" vertical="center"/>
      <protection locked="0"/>
    </xf>
    <xf numFmtId="0" fontId="0" fillId="0" borderId="0" xfId="0" applyAlignment="1" applyProtection="1">
      <alignment vertical="center"/>
      <protection locked="0"/>
    </xf>
    <xf numFmtId="0" fontId="3" fillId="0" borderId="0" xfId="0" applyFont="1" applyAlignment="1" applyProtection="1">
      <alignment vertical="center"/>
      <protection locked="0"/>
    </xf>
    <xf numFmtId="0" fontId="11" fillId="6" borderId="0" xfId="0" applyFont="1" applyFill="1" applyAlignment="1" applyProtection="1">
      <alignment horizontal="center" vertical="center" wrapText="1"/>
      <protection hidden="1"/>
    </xf>
    <xf numFmtId="0" fontId="11" fillId="6" borderId="0" xfId="0" applyFont="1" applyFill="1" applyAlignment="1" applyProtection="1">
      <alignment vertical="center" wrapText="1"/>
      <protection hidden="1"/>
    </xf>
    <xf numFmtId="0" fontId="12" fillId="3" borderId="0" xfId="0" applyFont="1" applyFill="1" applyAlignment="1" applyProtection="1">
      <alignment horizontal="center" vertical="center"/>
      <protection hidden="1"/>
    </xf>
    <xf numFmtId="0" fontId="12" fillId="3" borderId="0" xfId="0" applyFont="1" applyFill="1" applyAlignment="1" applyProtection="1">
      <alignment horizontal="right" vertical="center" indent="1"/>
      <protection hidden="1"/>
    </xf>
    <xf numFmtId="14" fontId="12" fillId="3" borderId="0" xfId="0" applyNumberFormat="1" applyFont="1" applyFill="1" applyAlignment="1" applyProtection="1">
      <alignment horizontal="right" vertical="center"/>
      <protection hidden="1"/>
    </xf>
    <xf numFmtId="0" fontId="14" fillId="0" borderId="0" xfId="0" applyFont="1" applyAlignment="1" applyProtection="1">
      <alignment horizontal="center"/>
      <protection hidden="1"/>
    </xf>
    <xf numFmtId="0" fontId="14" fillId="0" borderId="0" xfId="0" applyFont="1" applyProtection="1">
      <protection hidden="1"/>
    </xf>
    <xf numFmtId="0" fontId="16" fillId="0" borderId="0" xfId="0" applyFont="1" applyProtection="1">
      <protection hidden="1"/>
    </xf>
    <xf numFmtId="0" fontId="17" fillId="0" borderId="0" xfId="0" applyFont="1" applyProtection="1">
      <protection hidden="1"/>
    </xf>
    <xf numFmtId="0" fontId="17" fillId="0" borderId="0" xfId="0" applyFont="1" applyAlignment="1" applyProtection="1">
      <alignment horizontal="center"/>
      <protection hidden="1"/>
    </xf>
    <xf numFmtId="0" fontId="17" fillId="0" borderId="0" xfId="0" applyFont="1" applyAlignment="1" applyProtection="1">
      <alignment horizontal="right"/>
      <protection hidden="1"/>
    </xf>
    <xf numFmtId="0" fontId="18" fillId="2" borderId="0" xfId="0" applyFont="1" applyFill="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9" fillId="0" borderId="2" xfId="0" applyFont="1" applyBorder="1" applyAlignment="1" applyProtection="1">
      <alignment horizontal="center" vertical="center"/>
      <protection hidden="1"/>
    </xf>
    <xf numFmtId="0" fontId="19" fillId="0" borderId="0" xfId="0" applyFont="1" applyAlignment="1" applyProtection="1">
      <alignment horizontal="center" vertical="center"/>
      <protection hidden="1"/>
    </xf>
    <xf numFmtId="0" fontId="19" fillId="0" borderId="3" xfId="0" applyFont="1" applyBorder="1" applyAlignment="1" applyProtection="1">
      <alignment horizontal="center" vertical="center"/>
      <protection hidden="1"/>
    </xf>
    <xf numFmtId="0" fontId="15" fillId="0" borderId="1" xfId="0" applyFont="1" applyBorder="1" applyAlignment="1" applyProtection="1">
      <alignment horizontal="left" vertical="center" indent="1"/>
      <protection hidden="1"/>
    </xf>
    <xf numFmtId="0" fontId="15" fillId="0" borderId="1" xfId="0" applyFont="1" applyBorder="1" applyAlignment="1" applyProtection="1">
      <alignment horizontal="center" vertical="center"/>
      <protection hidden="1"/>
    </xf>
    <xf numFmtId="165" fontId="15" fillId="0" borderId="1" xfId="1" applyNumberFormat="1" applyFont="1" applyFill="1" applyBorder="1" applyAlignment="1" applyProtection="1">
      <alignment horizontal="center" vertical="center"/>
      <protection hidden="1"/>
    </xf>
    <xf numFmtId="164" fontId="15" fillId="0" borderId="1" xfId="2" applyNumberFormat="1" applyFont="1" applyFill="1" applyBorder="1" applyAlignment="1" applyProtection="1">
      <alignment vertical="center"/>
      <protection hidden="1"/>
    </xf>
    <xf numFmtId="164" fontId="19" fillId="0" borderId="1" xfId="2" applyNumberFormat="1" applyFont="1" applyFill="1" applyBorder="1" applyAlignment="1" applyProtection="1">
      <alignment vertical="center"/>
      <protection hidden="1"/>
    </xf>
    <xf numFmtId="0" fontId="15" fillId="0" borderId="2" xfId="0" applyFont="1" applyBorder="1" applyAlignment="1" applyProtection="1">
      <alignment horizontal="left" vertical="center" indent="1"/>
      <protection hidden="1"/>
    </xf>
    <xf numFmtId="0" fontId="15" fillId="0" borderId="2" xfId="0" applyFont="1" applyBorder="1" applyAlignment="1" applyProtection="1">
      <alignment horizontal="center" vertical="center"/>
      <protection hidden="1"/>
    </xf>
    <xf numFmtId="165" fontId="15" fillId="0" borderId="2" xfId="1" applyNumberFormat="1" applyFont="1" applyFill="1" applyBorder="1" applyAlignment="1" applyProtection="1">
      <alignment horizontal="left" vertical="center"/>
      <protection hidden="1"/>
    </xf>
    <xf numFmtId="164" fontId="15" fillId="0" borderId="2" xfId="2" applyNumberFormat="1" applyFont="1" applyFill="1" applyBorder="1" applyAlignment="1" applyProtection="1">
      <alignment vertical="center"/>
      <protection hidden="1"/>
    </xf>
    <xf numFmtId="164" fontId="19" fillId="0" borderId="2" xfId="2" applyNumberFormat="1" applyFont="1" applyFill="1" applyBorder="1" applyAlignment="1" applyProtection="1">
      <alignment vertical="center"/>
      <protection hidden="1"/>
    </xf>
    <xf numFmtId="0" fontId="15" fillId="0" borderId="0" xfId="0" applyFont="1" applyAlignment="1" applyProtection="1">
      <alignment horizontal="left" vertical="center" indent="1"/>
      <protection hidden="1"/>
    </xf>
    <xf numFmtId="0" fontId="15" fillId="0" borderId="0" xfId="0" applyFont="1" applyAlignment="1" applyProtection="1">
      <alignment horizontal="center" vertical="center"/>
      <protection hidden="1"/>
    </xf>
    <xf numFmtId="165" fontId="15" fillId="0" borderId="0" xfId="1" applyNumberFormat="1" applyFont="1" applyFill="1" applyBorder="1" applyAlignment="1" applyProtection="1">
      <alignment horizontal="center" vertical="center"/>
      <protection hidden="1"/>
    </xf>
    <xf numFmtId="164" fontId="15" fillId="0" borderId="0" xfId="2" applyNumberFormat="1" applyFont="1" applyFill="1" applyBorder="1" applyAlignment="1" applyProtection="1">
      <alignment vertical="center"/>
      <protection hidden="1"/>
    </xf>
    <xf numFmtId="164" fontId="19" fillId="0" borderId="0" xfId="2" applyNumberFormat="1" applyFont="1" applyFill="1" applyBorder="1" applyAlignment="1" applyProtection="1">
      <alignment vertical="center"/>
      <protection hidden="1"/>
    </xf>
    <xf numFmtId="0" fontId="15" fillId="0" borderId="3" xfId="0" applyFont="1" applyBorder="1" applyAlignment="1" applyProtection="1">
      <alignment horizontal="left" vertical="center" indent="1"/>
      <protection hidden="1"/>
    </xf>
    <xf numFmtId="0" fontId="15" fillId="0" borderId="3" xfId="0" applyFont="1" applyBorder="1" applyAlignment="1" applyProtection="1">
      <alignment horizontal="center" vertical="center"/>
      <protection hidden="1"/>
    </xf>
    <xf numFmtId="165" fontId="15" fillId="0" borderId="3" xfId="1" applyNumberFormat="1" applyFont="1" applyFill="1" applyBorder="1" applyAlignment="1" applyProtection="1">
      <alignment horizontal="center" vertical="center"/>
      <protection hidden="1"/>
    </xf>
    <xf numFmtId="164" fontId="15" fillId="0" borderId="3" xfId="2" applyNumberFormat="1" applyFont="1" applyFill="1" applyBorder="1" applyAlignment="1" applyProtection="1">
      <alignment vertical="center"/>
      <protection hidden="1"/>
    </xf>
    <xf numFmtId="164" fontId="19" fillId="0" borderId="3" xfId="2" applyNumberFormat="1" applyFont="1" applyFill="1" applyBorder="1" applyAlignment="1" applyProtection="1">
      <alignment vertical="center"/>
      <protection hidden="1"/>
    </xf>
    <xf numFmtId="165" fontId="15" fillId="0" borderId="2" xfId="1" applyNumberFormat="1" applyFont="1" applyFill="1" applyBorder="1" applyAlignment="1" applyProtection="1">
      <alignment horizontal="center" vertical="center"/>
      <protection hidden="1"/>
    </xf>
    <xf numFmtId="41" fontId="15" fillId="0" borderId="1" xfId="1" applyNumberFormat="1" applyFont="1" applyBorder="1" applyAlignment="1" applyProtection="1">
      <alignment horizontal="right" vertical="center"/>
      <protection hidden="1"/>
    </xf>
    <xf numFmtId="41" fontId="15" fillId="0" borderId="2" xfId="1" applyNumberFormat="1" applyFont="1" applyBorder="1" applyAlignment="1" applyProtection="1">
      <alignment horizontal="right" vertical="center"/>
      <protection hidden="1"/>
    </xf>
    <xf numFmtId="41" fontId="15" fillId="0" borderId="0" xfId="1" applyNumberFormat="1" applyFont="1" applyAlignment="1" applyProtection="1">
      <alignment horizontal="right" vertical="center"/>
      <protection hidden="1"/>
    </xf>
    <xf numFmtId="41" fontId="15" fillId="0" borderId="3" xfId="1" applyNumberFormat="1" applyFont="1" applyBorder="1" applyAlignment="1" applyProtection="1">
      <alignment horizontal="right" vertical="center"/>
      <protection hidden="1"/>
    </xf>
    <xf numFmtId="0" fontId="15" fillId="0" borderId="0" xfId="0" applyFont="1" applyAlignment="1" applyProtection="1">
      <alignment horizontal="left" vertical="center" wrapText="1"/>
      <protection hidden="1"/>
    </xf>
    <xf numFmtId="0" fontId="15" fillId="0" borderId="0" xfId="0" applyFont="1" applyAlignment="1" applyProtection="1">
      <alignment vertical="center"/>
      <protection hidden="1"/>
    </xf>
    <xf numFmtId="0" fontId="9" fillId="2" borderId="0" xfId="0" applyFont="1" applyFill="1" applyAlignment="1" applyProtection="1">
      <alignment horizontal="center" vertical="center"/>
      <protection hidden="1"/>
    </xf>
    <xf numFmtId="0" fontId="7" fillId="3" borderId="0" xfId="3" applyFont="1" applyFill="1" applyBorder="1" applyAlignment="1" applyProtection="1">
      <alignment horizontal="center"/>
      <protection hidden="1"/>
    </xf>
    <xf numFmtId="0" fontId="10" fillId="6" borderId="0" xfId="0" applyFont="1" applyFill="1" applyAlignment="1" applyProtection="1">
      <alignment horizontal="right" vertical="center"/>
      <protection hidden="1"/>
    </xf>
    <xf numFmtId="0" fontId="11" fillId="6" borderId="0" xfId="0" applyFont="1" applyFill="1" applyAlignment="1" applyProtection="1">
      <alignment horizontal="right" vertical="center" wrapText="1"/>
      <protection hidden="1"/>
    </xf>
    <xf numFmtId="0" fontId="12" fillId="5" borderId="0" xfId="0" applyFont="1" applyFill="1" applyAlignment="1" applyProtection="1">
      <alignment horizontal="right" vertical="center" indent="1"/>
      <protection hidden="1"/>
    </xf>
    <xf numFmtId="14" fontId="12" fillId="5" borderId="0" xfId="0" applyNumberFormat="1" applyFont="1" applyFill="1" applyAlignment="1" applyProtection="1">
      <alignment horizontal="right" vertical="center"/>
      <protection hidden="1"/>
    </xf>
    <xf numFmtId="167" fontId="12" fillId="5" borderId="0" xfId="0" applyNumberFormat="1" applyFont="1" applyFill="1" applyAlignment="1" applyProtection="1">
      <alignment horizontal="right" vertical="center"/>
      <protection hidden="1"/>
    </xf>
    <xf numFmtId="0" fontId="13" fillId="4" borderId="0" xfId="0" applyFont="1" applyFill="1" applyAlignment="1" applyProtection="1">
      <alignment horizontal="right" vertical="center" indent="1"/>
      <protection hidden="1"/>
    </xf>
    <xf numFmtId="166" fontId="13" fillId="4" borderId="0" xfId="0" applyNumberFormat="1" applyFont="1" applyFill="1" applyAlignment="1" applyProtection="1">
      <alignment horizontal="right" vertical="center" wrapText="1"/>
      <protection locked="0"/>
    </xf>
  </cellXfs>
  <cellStyles count="4">
    <cellStyle name="Comma" xfId="1" builtinId="3"/>
    <cellStyle name="Currency" xfId="2" builtinId="4"/>
    <cellStyle name="Hyperlink" xfId="3" builtinId="8"/>
    <cellStyle name="Normal" xfId="0" builtinId="0"/>
  </cellStyles>
  <dxfs count="9">
    <dxf>
      <font>
        <b/>
        <strike val="0"/>
        <outline val="0"/>
        <shadow val="0"/>
        <u val="none"/>
        <vertAlign val="baseline"/>
        <sz val="10"/>
        <color theme="1"/>
        <name val="Tahoma"/>
        <family val="2"/>
        <scheme val="none"/>
      </font>
      <numFmt numFmtId="164" formatCode="_(&quot;$&quot;* #,##0.000_);_(&quot;$&quot;* \(#,##0.000\);_(&quot;$&quot;* &quot;-&quot;???_);_(@_)"/>
      <fill>
        <patternFill patternType="none">
          <fgColor indexed="64"/>
          <bgColor auto="1"/>
        </patternFill>
      </fill>
      <alignment vertical="center" textRotation="0" wrapText="0" indent="0" justifyLastLine="0" shrinkToFit="0" readingOrder="0"/>
      <protection locked="1" hidden="1"/>
    </dxf>
    <dxf>
      <font>
        <strike val="0"/>
        <outline val="0"/>
        <shadow val="0"/>
        <u val="none"/>
        <vertAlign val="baseline"/>
        <sz val="10"/>
        <color theme="1"/>
        <name val="Tahoma"/>
        <family val="2"/>
        <scheme val="none"/>
      </font>
      <numFmt numFmtId="164" formatCode="_(&quot;$&quot;* #,##0.000_);_(&quot;$&quot;* \(#,##0.000\);_(&quot;$&quot;* &quot;-&quot;???_);_(@_)"/>
      <fill>
        <patternFill patternType="none">
          <fgColor indexed="64"/>
          <bgColor auto="1"/>
        </patternFill>
      </fill>
      <alignment vertical="center" textRotation="0" wrapText="0" indent="0" justifyLastLine="0" shrinkToFit="0" readingOrder="0"/>
      <protection locked="1" hidden="1"/>
    </dxf>
    <dxf>
      <font>
        <strike val="0"/>
        <outline val="0"/>
        <shadow val="0"/>
        <u val="none"/>
        <vertAlign val="baseline"/>
        <sz val="10"/>
        <color theme="1"/>
        <name val="Tahoma"/>
        <family val="2"/>
        <scheme val="none"/>
      </font>
      <numFmt numFmtId="165" formatCode="_(* #,##0_);_(* \(#,##0\);_(* &quot;-&quot;??_);_(@_)"/>
      <fill>
        <patternFill patternType="none">
          <fgColor indexed="64"/>
          <bgColor auto="1"/>
        </patternFill>
      </fill>
      <alignment horizontal="center" vertical="center" textRotation="0" wrapText="0" indent="0" justifyLastLine="0" shrinkToFit="0" readingOrder="0"/>
      <protection locked="1" hidden="1"/>
    </dxf>
    <dxf>
      <font>
        <strike val="0"/>
        <outline val="0"/>
        <shadow val="0"/>
        <u val="none"/>
        <vertAlign val="baseline"/>
        <sz val="10"/>
        <color theme="1"/>
        <name val="Tahoma"/>
        <family val="2"/>
        <scheme val="none"/>
      </font>
      <numFmt numFmtId="33" formatCode="_(* #,##0_);_(* \(#,##0\);_(* &quot;-&quot;_);_(@_)"/>
      <fill>
        <patternFill patternType="none">
          <fgColor indexed="64"/>
          <bgColor auto="1"/>
        </patternFill>
      </fill>
      <alignment horizontal="right" vertical="center" textRotation="0" wrapText="0" indent="0" justifyLastLine="0" shrinkToFit="0" readingOrder="0"/>
      <protection locked="1" hidden="1"/>
    </dxf>
    <dxf>
      <font>
        <strike val="0"/>
        <outline val="0"/>
        <shadow val="0"/>
        <u val="none"/>
        <vertAlign val="baseline"/>
        <sz val="10"/>
        <color theme="1"/>
        <name val="Tahoma"/>
        <family val="2"/>
        <scheme val="none"/>
      </font>
      <numFmt numFmtId="0" formatCode="General"/>
      <fill>
        <patternFill patternType="none">
          <fgColor indexed="64"/>
          <bgColor auto="1"/>
        </patternFill>
      </fill>
      <alignment horizontal="center" vertical="center" textRotation="0" wrapText="0" indent="0" justifyLastLine="0" shrinkToFit="0" readingOrder="0"/>
      <protection locked="1" hidden="1"/>
    </dxf>
    <dxf>
      <font>
        <strike val="0"/>
        <outline val="0"/>
        <shadow val="0"/>
        <u val="none"/>
        <vertAlign val="baseline"/>
        <sz val="10"/>
        <color theme="1"/>
        <name val="Tahoma"/>
        <family val="2"/>
        <scheme val="none"/>
      </font>
      <fill>
        <patternFill patternType="none">
          <fgColor indexed="64"/>
          <bgColor auto="1"/>
        </patternFill>
      </fill>
      <alignment horizontal="left" vertical="center" textRotation="0" wrapText="0" relativeIndent="1" justifyLastLine="0" shrinkToFit="0" readingOrder="0"/>
      <protection locked="1" hidden="1"/>
    </dxf>
    <dxf>
      <font>
        <b/>
        <strike val="0"/>
        <outline val="0"/>
        <shadow val="0"/>
        <u val="none"/>
        <vertAlign val="baseline"/>
        <sz val="10"/>
        <color theme="1"/>
        <name val="Tahoma"/>
        <family val="2"/>
        <scheme val="none"/>
      </font>
      <fill>
        <patternFill patternType="none">
          <fgColor indexed="64"/>
          <bgColor auto="1"/>
        </patternFill>
      </fill>
      <alignment horizontal="center" vertical="center" textRotation="0" wrapText="0" indent="0" justifyLastLine="0" shrinkToFit="0" readingOrder="0"/>
      <protection locked="1" hidden="1"/>
    </dxf>
    <dxf>
      <font>
        <strike val="0"/>
        <outline val="0"/>
        <shadow val="0"/>
        <u val="none"/>
        <vertAlign val="baseline"/>
        <sz val="10"/>
        <color theme="1"/>
        <name val="Tahoma"/>
        <family val="2"/>
        <scheme val="none"/>
      </font>
      <fill>
        <patternFill patternType="none">
          <fgColor indexed="64"/>
          <bgColor auto="1"/>
        </patternFill>
      </fill>
      <alignment vertical="center" textRotation="0" wrapText="0" indent="0" justifyLastLine="0" shrinkToFit="0" readingOrder="0"/>
      <protection locked="1" hidden="1"/>
    </dxf>
    <dxf>
      <font>
        <b/>
        <i val="0"/>
        <strike val="0"/>
        <condense val="0"/>
        <extend val="0"/>
        <outline val="0"/>
        <shadow val="0"/>
        <u val="none"/>
        <vertAlign val="baseline"/>
        <sz val="10"/>
        <color theme="0"/>
        <name val="Tahoma"/>
        <family val="2"/>
        <scheme val="none"/>
      </font>
      <fill>
        <patternFill patternType="solid">
          <fgColor indexed="64"/>
          <bgColor rgb="FF2B6AF7"/>
        </patternFill>
      </fill>
      <alignment horizontal="center" vertical="center" textRotation="0" wrapText="1" indent="0" justifyLastLine="0" shrinkToFit="0" readingOrder="0"/>
      <protection locked="1" hidden="1"/>
    </dxf>
  </dxfs>
  <tableStyles count="1" defaultTableStyle="TableStyleMedium2" defaultPivotStyle="PivotStyleLight16">
    <tableStyle name="Invisible" pivot="0" table="0" count="0" xr9:uid="{BC4AF0C2-A296-4C81-BCE8-CADA40C804D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xdr:from>
      <xdr:col>0</xdr:col>
      <xdr:colOff>347869</xdr:colOff>
      <xdr:row>1</xdr:row>
      <xdr:rowOff>16253</xdr:rowOff>
    </xdr:from>
    <xdr:to>
      <xdr:col>2</xdr:col>
      <xdr:colOff>1039473</xdr:colOff>
      <xdr:row>9</xdr:row>
      <xdr:rowOff>31572</xdr:rowOff>
    </xdr:to>
    <xdr:pic>
      <xdr:nvPicPr>
        <xdr:cNvPr id="2" name="Picture 1">
          <a:extLst>
            <a:ext uri="{FF2B5EF4-FFF2-40B4-BE49-F238E27FC236}">
              <a16:creationId xmlns:a16="http://schemas.microsoft.com/office/drawing/2014/main" id="{20C95CED-896E-4127-A957-75241577B22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789" t="28817" r="1597" b="30927"/>
        <a:stretch/>
      </xdr:blipFill>
      <xdr:spPr>
        <a:xfrm>
          <a:off x="347869" y="206753"/>
          <a:ext cx="4990278" cy="1373667"/>
        </a:xfrm>
        <a:prstGeom prst="rect">
          <a:avLst/>
        </a:prstGeom>
      </xdr:spPr>
    </xdr:pic>
    <xdr:clientData/>
  </xdr:twoCellAnchor>
  <xdr:oneCellAnchor>
    <xdr:from>
      <xdr:col>0</xdr:col>
      <xdr:colOff>16327</xdr:colOff>
      <xdr:row>1</xdr:row>
      <xdr:rowOff>56485</xdr:rowOff>
    </xdr:from>
    <xdr:ext cx="2051383" cy="573776"/>
    <xdr:pic>
      <xdr:nvPicPr>
        <xdr:cNvPr id="3" name="Picture 2">
          <a:extLst>
            <a:ext uri="{FF2B5EF4-FFF2-40B4-BE49-F238E27FC236}">
              <a16:creationId xmlns:a16="http://schemas.microsoft.com/office/drawing/2014/main" id="{15B93A38-C9C0-4EB0-89C6-56397B1F67D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36"/>
        <a:stretch/>
      </xdr:blipFill>
      <xdr:spPr>
        <a:xfrm>
          <a:off x="16327" y="246985"/>
          <a:ext cx="2051383" cy="573776"/>
        </a:xfrm>
        <a:prstGeom prst="rect">
          <a:avLst/>
        </a:prstGeom>
      </xdr:spPr>
    </xdr:pic>
    <xdr:clientData/>
  </xdr:oneCellAnchor>
  <xdr:twoCellAnchor>
    <xdr:from>
      <xdr:col>0</xdr:col>
      <xdr:colOff>1033977</xdr:colOff>
      <xdr:row>6</xdr:row>
      <xdr:rowOff>174337</xdr:rowOff>
    </xdr:from>
    <xdr:to>
      <xdr:col>1</xdr:col>
      <xdr:colOff>1243013</xdr:colOff>
      <xdr:row>8</xdr:row>
      <xdr:rowOff>99093</xdr:rowOff>
    </xdr:to>
    <xdr:sp macro="" textlink="">
      <xdr:nvSpPr>
        <xdr:cNvPr id="4" name="TextBox 3">
          <a:extLst>
            <a:ext uri="{FF2B5EF4-FFF2-40B4-BE49-F238E27FC236}">
              <a16:creationId xmlns:a16="http://schemas.microsoft.com/office/drawing/2014/main" id="{187933C3-8243-40CA-A5CB-E7F01B578413}"/>
            </a:ext>
          </a:extLst>
        </xdr:cNvPr>
        <xdr:cNvSpPr txBox="1"/>
      </xdr:nvSpPr>
      <xdr:spPr>
        <a:xfrm>
          <a:off x="1033977" y="1245900"/>
          <a:ext cx="1285361" cy="229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300" b="1">
              <a:latin typeface="Tahoma" panose="020B0604030504040204" pitchFamily="34" charset="0"/>
              <a:ea typeface="Tahoma" panose="020B0604030504040204" pitchFamily="34" charset="0"/>
              <a:cs typeface="Tahoma" panose="020B0604030504040204" pitchFamily="34" charset="0"/>
            </a:rPr>
            <a:t>ASTM</a:t>
          </a:r>
          <a:r>
            <a:rPr lang="en-US" sz="1300" b="1" baseline="0">
              <a:latin typeface="Tahoma" panose="020B0604030504040204" pitchFamily="34" charset="0"/>
              <a:ea typeface="Tahoma" panose="020B0604030504040204" pitchFamily="34" charset="0"/>
              <a:cs typeface="Tahoma" panose="020B0604030504040204" pitchFamily="34" charset="0"/>
            </a:rPr>
            <a:t> D2949     </a:t>
          </a:r>
          <a:endParaRPr lang="en-US" sz="13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5</xdr:row>
      <xdr:rowOff>66675</xdr:rowOff>
    </xdr:from>
    <xdr:to>
      <xdr:col>1</xdr:col>
      <xdr:colOff>1395413</xdr:colOff>
      <xdr:row>6</xdr:row>
      <xdr:rowOff>137738</xdr:rowOff>
    </xdr:to>
    <xdr:sp macro="" textlink="">
      <xdr:nvSpPr>
        <xdr:cNvPr id="5" name="TextBox 4">
          <a:extLst>
            <a:ext uri="{FF2B5EF4-FFF2-40B4-BE49-F238E27FC236}">
              <a16:creationId xmlns:a16="http://schemas.microsoft.com/office/drawing/2014/main" id="{8EC7CDCF-9138-4371-9759-9C21468DA85D}"/>
            </a:ext>
          </a:extLst>
        </xdr:cNvPr>
        <xdr:cNvSpPr txBox="1"/>
      </xdr:nvSpPr>
      <xdr:spPr>
        <a:xfrm>
          <a:off x="0" y="885825"/>
          <a:ext cx="2471738" cy="323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500" b="1">
              <a:latin typeface="Tahoma" panose="020B0604030504040204" pitchFamily="34" charset="0"/>
              <a:ea typeface="Tahoma" panose="020B0604030504040204" pitchFamily="34" charset="0"/>
              <a:cs typeface="Tahoma" panose="020B0604030504040204" pitchFamily="34" charset="0"/>
            </a:rPr>
            <a:t>THIN WALL PVC DWV</a:t>
          </a:r>
        </a:p>
      </xdr:txBody>
    </xdr:sp>
    <xdr:clientData/>
  </xdr:twoCellAnchor>
  <xdr:oneCellAnchor>
    <xdr:from>
      <xdr:col>0</xdr:col>
      <xdr:colOff>669368</xdr:colOff>
      <xdr:row>6</xdr:row>
      <xdr:rowOff>144334</xdr:rowOff>
    </xdr:from>
    <xdr:ext cx="322076" cy="321092"/>
    <xdr:pic>
      <xdr:nvPicPr>
        <xdr:cNvPr id="6" name="Picture 5">
          <a:extLst>
            <a:ext uri="{FF2B5EF4-FFF2-40B4-BE49-F238E27FC236}">
              <a16:creationId xmlns:a16="http://schemas.microsoft.com/office/drawing/2014/main" id="{BA23F216-8180-4DBB-B2A1-DEEDC5C5C79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621743" y="1287334"/>
          <a:ext cx="322076" cy="321092"/>
        </a:xfrm>
        <a:prstGeom prst="rect">
          <a:avLst/>
        </a:prstGeom>
      </xdr:spPr>
    </xdr:pic>
    <xdr:clientData/>
  </xdr:oneCellAnchor>
  <xdr:oneCellAnchor>
    <xdr:from>
      <xdr:col>0</xdr:col>
      <xdr:colOff>95057</xdr:colOff>
      <xdr:row>6</xdr:row>
      <xdr:rowOff>145504</xdr:rowOff>
    </xdr:from>
    <xdr:ext cx="484805" cy="312619"/>
    <xdr:pic>
      <xdr:nvPicPr>
        <xdr:cNvPr id="7" name="Picture 6">
          <a:extLst>
            <a:ext uri="{FF2B5EF4-FFF2-40B4-BE49-F238E27FC236}">
              <a16:creationId xmlns:a16="http://schemas.microsoft.com/office/drawing/2014/main" id="{725196F2-FD9D-4A44-BA98-08015A33E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95057" y="1288504"/>
          <a:ext cx="484805" cy="312619"/>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8FBF79-8D1E-4614-9697-1F88EE198CE0}" name="Table2" displayName="Table2" ref="A11:G52" totalsRowShown="0" headerRowDxfId="8" dataDxfId="7">
  <autoFilter ref="A11:G52" xr:uid="{F3B6E44F-3FDF-4D5B-8076-BAEB1937115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DC52C8F-15B9-470D-B6F1-ADC6A1A906A4}" name="ITEM #" dataDxfId="6"/>
    <tableColumn id="3" xr3:uid="{03D3A379-D9D2-49BD-9F65-CCD734A4B204}" name="DESCRIPTION" dataDxfId="5"/>
    <tableColumn id="2" xr3:uid="{FB3579AC-B30A-4DA9-AEFC-8DC61D448254}" name="UPC #" dataDxfId="4"/>
    <tableColumn id="5" xr3:uid="{576EE690-A5A2-4632-AEA3-3D70528B82D9}" name="BOX_x000a_QTY" dataDxfId="3" dataCellStyle="Comma"/>
    <tableColumn id="6" xr3:uid="{E672A2FA-E134-460F-886E-C6E76B04FCE1}" name="PALLET_x000a_QTY" dataDxfId="2" dataCellStyle="Comma"/>
    <tableColumn id="7" xr3:uid="{0E9CACA7-B51E-4FD3-A369-C7B01DB691DA}" name="LIST_x000a_PRICE" dataDxfId="1" dataCellStyle="Currency"/>
    <tableColumn id="8" xr3:uid="{EDE39F12-157F-4855-BEAD-366857E59A5C}" name="INVOICE PRICE" dataDxfId="0" dataCellStyle="Currency">
      <calculatedColumnFormula>Table2[[#This Row],[LIST
PRICE]]*$F$9</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sppipe.com/"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EEE0A-AF42-4B01-B0C4-9721FED930B7}">
  <sheetPr>
    <pageSetUpPr fitToPage="1"/>
  </sheetPr>
  <dimension ref="A1:U58"/>
  <sheetViews>
    <sheetView showGridLines="0" tabSelected="1" view="pageLayout" zoomScale="130" zoomScaleNormal="110" zoomScalePageLayoutView="130" workbookViewId="0">
      <selection activeCell="B57" sqref="B57"/>
    </sheetView>
  </sheetViews>
  <sheetFormatPr defaultColWidth="9.21875" defaultRowHeight="14.4" x14ac:dyDescent="0.3"/>
  <cols>
    <col min="1" max="1" width="15.109375" style="2" customWidth="1"/>
    <col min="2" max="2" width="48.77734375" style="1" customWidth="1"/>
    <col min="3" max="3" width="15.44140625" style="1" customWidth="1"/>
    <col min="4" max="4" width="12.33203125" style="2" customWidth="1"/>
    <col min="5" max="7" width="12.33203125" style="1" customWidth="1"/>
    <col min="8" max="9" width="9.21875" style="6"/>
    <col min="10" max="10" width="9.21875" style="6" customWidth="1"/>
    <col min="11" max="16384" width="9.21875" style="6"/>
  </cols>
  <sheetData>
    <row r="1" spans="1:21" ht="15" customHeight="1" x14ac:dyDescent="0.3">
      <c r="A1" s="57"/>
      <c r="B1" s="57"/>
      <c r="C1" s="57"/>
      <c r="D1" s="57"/>
      <c r="E1" s="57"/>
      <c r="F1" s="57"/>
      <c r="G1" s="57"/>
    </row>
    <row r="2" spans="1:21" s="7" customFormat="1" ht="5.0999999999999996" customHeight="1" x14ac:dyDescent="0.3">
      <c r="A2" s="58" t="s">
        <v>81</v>
      </c>
      <c r="B2" s="58"/>
      <c r="C2" s="58"/>
      <c r="D2" s="5"/>
      <c r="E2" s="5"/>
      <c r="F2" s="5"/>
      <c r="G2" s="5"/>
      <c r="K2" s="8"/>
      <c r="L2" s="8"/>
      <c r="M2" s="8"/>
      <c r="N2" s="8"/>
      <c r="O2" s="8"/>
      <c r="P2" s="8"/>
      <c r="Q2" s="8"/>
      <c r="R2" s="8"/>
      <c r="S2" s="8"/>
      <c r="T2" s="8"/>
      <c r="U2" s="8"/>
    </row>
    <row r="3" spans="1:21" s="8" customFormat="1" ht="20.100000000000001" customHeight="1" x14ac:dyDescent="0.3">
      <c r="A3" s="58"/>
      <c r="B3" s="58"/>
      <c r="C3" s="58"/>
      <c r="D3" s="59" t="s">
        <v>90</v>
      </c>
      <c r="E3" s="59"/>
      <c r="F3" s="59"/>
      <c r="G3" s="59"/>
      <c r="K3" s="9"/>
      <c r="L3" s="9"/>
      <c r="M3" s="9"/>
      <c r="N3" s="9"/>
      <c r="O3" s="9"/>
      <c r="P3" s="9"/>
      <c r="Q3" s="9"/>
      <c r="R3" s="9"/>
      <c r="S3" s="9"/>
      <c r="T3" s="9"/>
      <c r="U3" s="9"/>
    </row>
    <row r="4" spans="1:21" s="8" customFormat="1" ht="20.100000000000001" customHeight="1" x14ac:dyDescent="0.3">
      <c r="A4" s="58"/>
      <c r="B4" s="58"/>
      <c r="C4" s="58"/>
      <c r="D4" s="60" t="s">
        <v>83</v>
      </c>
      <c r="E4" s="60"/>
      <c r="F4" s="60"/>
      <c r="G4" s="60"/>
      <c r="K4" s="9"/>
      <c r="L4" s="9"/>
      <c r="M4" s="9"/>
      <c r="N4" s="9"/>
      <c r="O4" s="9"/>
      <c r="P4" s="9"/>
      <c r="Q4" s="9"/>
      <c r="R4" s="9"/>
      <c r="S4" s="9"/>
      <c r="T4" s="9"/>
      <c r="U4" s="9"/>
    </row>
    <row r="5" spans="1:21" s="8" customFormat="1" ht="5.0999999999999996" customHeight="1" x14ac:dyDescent="0.3">
      <c r="A5" s="58"/>
      <c r="B5" s="58"/>
      <c r="C5" s="58"/>
      <c r="D5" s="14"/>
      <c r="E5" s="15"/>
      <c r="F5" s="15"/>
      <c r="G5" s="15"/>
      <c r="K5" s="9"/>
      <c r="L5" s="9"/>
      <c r="M5" s="9"/>
      <c r="N5" s="9"/>
      <c r="O5" s="9"/>
      <c r="P5" s="9"/>
      <c r="Q5" s="9"/>
      <c r="R5" s="9"/>
      <c r="S5" s="9"/>
      <c r="T5" s="9"/>
      <c r="U5" s="9"/>
    </row>
    <row r="6" spans="1:21" s="10" customFormat="1" ht="20.100000000000001" customHeight="1" x14ac:dyDescent="0.3">
      <c r="A6" s="58"/>
      <c r="B6" s="58"/>
      <c r="C6" s="58"/>
      <c r="D6" s="61" t="s">
        <v>80</v>
      </c>
      <c r="E6" s="61"/>
      <c r="F6" s="62">
        <v>44494</v>
      </c>
      <c r="G6" s="62"/>
      <c r="K6" s="11"/>
      <c r="L6" s="11"/>
      <c r="M6" s="11"/>
      <c r="N6" s="11"/>
      <c r="O6" s="11"/>
      <c r="P6" s="11"/>
      <c r="Q6" s="11"/>
      <c r="R6" s="11"/>
      <c r="S6" s="11"/>
      <c r="T6" s="11"/>
      <c r="U6" s="11"/>
    </row>
    <row r="7" spans="1:21" s="8" customFormat="1" ht="20.100000000000001" customHeight="1" x14ac:dyDescent="0.3">
      <c r="A7" s="58"/>
      <c r="B7" s="58"/>
      <c r="C7" s="58"/>
      <c r="D7" s="61" t="s">
        <v>79</v>
      </c>
      <c r="E7" s="61"/>
      <c r="F7" s="63" t="s">
        <v>82</v>
      </c>
      <c r="G7" s="63"/>
      <c r="K7" s="9"/>
      <c r="L7" s="9"/>
      <c r="M7" s="9"/>
      <c r="N7" s="9"/>
      <c r="O7" s="9"/>
      <c r="P7" s="9"/>
      <c r="Q7" s="9"/>
      <c r="R7" s="9"/>
      <c r="S7" s="9"/>
      <c r="T7" s="9"/>
      <c r="U7" s="9"/>
    </row>
    <row r="8" spans="1:21" s="8" customFormat="1" ht="4.5" customHeight="1" x14ac:dyDescent="0.3">
      <c r="A8" s="58"/>
      <c r="B8" s="58"/>
      <c r="C8" s="58"/>
      <c r="D8" s="16"/>
      <c r="E8" s="17"/>
      <c r="F8" s="18"/>
      <c r="G8" s="18"/>
      <c r="K8" s="9"/>
      <c r="L8" s="9"/>
      <c r="M8" s="9"/>
      <c r="N8" s="9"/>
      <c r="O8" s="9"/>
      <c r="P8" s="9"/>
      <c r="Q8" s="9"/>
      <c r="R8" s="9"/>
      <c r="S8" s="9"/>
      <c r="T8" s="9"/>
      <c r="U8" s="9"/>
    </row>
    <row r="9" spans="1:21" s="8" customFormat="1" ht="15" customHeight="1" x14ac:dyDescent="0.3">
      <c r="A9" s="58"/>
      <c r="B9" s="58"/>
      <c r="C9" s="58"/>
      <c r="D9" s="64" t="s">
        <v>78</v>
      </c>
      <c r="E9" s="64"/>
      <c r="F9" s="65">
        <v>1</v>
      </c>
      <c r="G9" s="65"/>
      <c r="K9" s="9"/>
      <c r="L9" s="9"/>
      <c r="M9" s="9"/>
      <c r="N9" s="9"/>
      <c r="O9" s="9"/>
      <c r="P9" s="9"/>
      <c r="Q9" s="9"/>
      <c r="R9" s="9"/>
      <c r="S9" s="9"/>
      <c r="T9" s="9"/>
      <c r="U9" s="9"/>
    </row>
    <row r="10" spans="1:21" s="8" customFormat="1" ht="4.5" customHeight="1" x14ac:dyDescent="0.3">
      <c r="A10" s="58"/>
      <c r="B10" s="58"/>
      <c r="C10" s="58"/>
      <c r="D10" s="19"/>
      <c r="E10" s="20"/>
      <c r="F10" s="20"/>
      <c r="G10" s="20"/>
      <c r="K10" s="9"/>
      <c r="L10" s="9"/>
      <c r="M10" s="9"/>
      <c r="N10" s="9"/>
      <c r="O10" s="9"/>
      <c r="P10" s="9"/>
      <c r="Q10" s="9"/>
      <c r="R10" s="9"/>
      <c r="S10" s="9"/>
      <c r="T10" s="9"/>
      <c r="U10" s="9"/>
    </row>
    <row r="11" spans="1:21" s="8" customFormat="1" ht="30" customHeight="1" x14ac:dyDescent="0.3">
      <c r="A11" s="25" t="s">
        <v>77</v>
      </c>
      <c r="B11" s="25" t="s">
        <v>76</v>
      </c>
      <c r="C11" s="25" t="s">
        <v>75</v>
      </c>
      <c r="D11" s="25" t="s">
        <v>84</v>
      </c>
      <c r="E11" s="25" t="s">
        <v>85</v>
      </c>
      <c r="F11" s="25" t="s">
        <v>86</v>
      </c>
      <c r="G11" s="25" t="s">
        <v>74</v>
      </c>
      <c r="K11" s="9"/>
      <c r="L11" s="9"/>
      <c r="M11" s="9"/>
      <c r="N11" s="9"/>
      <c r="O11" s="9"/>
      <c r="P11" s="9"/>
      <c r="Q11" s="9"/>
      <c r="R11" s="9"/>
      <c r="S11" s="9"/>
      <c r="T11" s="9"/>
      <c r="U11" s="9"/>
    </row>
    <row r="12" spans="1:21" s="12" customFormat="1" ht="22.05" customHeight="1" thickBot="1" x14ac:dyDescent="0.35">
      <c r="A12" s="26">
        <v>60130</v>
      </c>
      <c r="B12" s="30" t="s">
        <v>73</v>
      </c>
      <c r="C12" s="31" t="s">
        <v>72</v>
      </c>
      <c r="D12" s="51">
        <v>20</v>
      </c>
      <c r="E12" s="32">
        <v>1200</v>
      </c>
      <c r="F12" s="33">
        <v>16.55</v>
      </c>
      <c r="G12" s="34">
        <f>Table2[[#This Row],[LIST
PRICE]]*$F$9</f>
        <v>16.55</v>
      </c>
      <c r="K12" s="13"/>
      <c r="L12" s="13"/>
      <c r="M12" s="13"/>
      <c r="N12" s="13"/>
      <c r="O12" s="13"/>
      <c r="P12" s="13"/>
      <c r="Q12" s="13"/>
      <c r="R12" s="13"/>
      <c r="S12" s="13"/>
      <c r="T12" s="13"/>
      <c r="U12" s="13"/>
    </row>
    <row r="13" spans="1:21" s="12" customFormat="1" ht="22.05" customHeight="1" x14ac:dyDescent="0.3">
      <c r="A13" s="27">
        <v>60131</v>
      </c>
      <c r="B13" s="35" t="s">
        <v>71</v>
      </c>
      <c r="C13" s="36" t="s">
        <v>70</v>
      </c>
      <c r="D13" s="52">
        <v>20</v>
      </c>
      <c r="E13" s="37">
        <v>2400</v>
      </c>
      <c r="F13" s="38">
        <v>37.82</v>
      </c>
      <c r="G13" s="39">
        <f>Table2[[#This Row],[LIST
PRICE]]*$F$9</f>
        <v>37.82</v>
      </c>
      <c r="K13" s="13"/>
      <c r="L13" s="13"/>
      <c r="M13" s="13"/>
      <c r="N13" s="13"/>
      <c r="O13" s="13"/>
      <c r="P13" s="13"/>
      <c r="Q13" s="13"/>
      <c r="R13" s="13"/>
      <c r="S13" s="13"/>
      <c r="T13" s="13"/>
      <c r="U13" s="13"/>
    </row>
    <row r="14" spans="1:21" s="12" customFormat="1" ht="22.05" customHeight="1" x14ac:dyDescent="0.3">
      <c r="A14" s="28">
        <v>60132</v>
      </c>
      <c r="B14" s="40" t="s">
        <v>69</v>
      </c>
      <c r="C14" s="41" t="s">
        <v>68</v>
      </c>
      <c r="D14" s="53">
        <v>20</v>
      </c>
      <c r="E14" s="42">
        <v>2400</v>
      </c>
      <c r="F14" s="43">
        <v>37.82</v>
      </c>
      <c r="G14" s="44">
        <f>Table2[[#This Row],[LIST
PRICE]]*$F$9</f>
        <v>37.82</v>
      </c>
      <c r="K14" s="13"/>
      <c r="L14" s="13"/>
      <c r="M14" s="13"/>
      <c r="N14" s="13"/>
      <c r="O14" s="13"/>
      <c r="P14" s="13"/>
      <c r="Q14" s="13"/>
      <c r="R14" s="13"/>
      <c r="S14" s="13"/>
      <c r="T14" s="13"/>
      <c r="U14" s="13"/>
    </row>
    <row r="15" spans="1:21" s="12" customFormat="1" ht="22.05" customHeight="1" thickBot="1" x14ac:dyDescent="0.35">
      <c r="A15" s="26">
        <v>60143</v>
      </c>
      <c r="B15" s="30" t="s">
        <v>67</v>
      </c>
      <c r="C15" s="31" t="s">
        <v>66</v>
      </c>
      <c r="D15" s="51">
        <v>20</v>
      </c>
      <c r="E15" s="32">
        <v>720</v>
      </c>
      <c r="F15" s="33">
        <v>71</v>
      </c>
      <c r="G15" s="34">
        <f>Table2[[#This Row],[LIST
PRICE]]*$F$9</f>
        <v>71</v>
      </c>
      <c r="K15" s="13"/>
      <c r="L15" s="13"/>
      <c r="M15" s="13"/>
      <c r="N15" s="13"/>
      <c r="O15" s="13"/>
      <c r="P15" s="13"/>
      <c r="Q15" s="13"/>
      <c r="R15" s="13"/>
      <c r="S15" s="13"/>
      <c r="T15" s="13"/>
      <c r="U15" s="13"/>
    </row>
    <row r="16" spans="1:21" s="12" customFormat="1" ht="22.05" customHeight="1" thickBot="1" x14ac:dyDescent="0.35">
      <c r="A16" s="28">
        <v>60133</v>
      </c>
      <c r="B16" s="40" t="s">
        <v>65</v>
      </c>
      <c r="C16" s="41" t="s">
        <v>64</v>
      </c>
      <c r="D16" s="53">
        <v>20</v>
      </c>
      <c r="E16" s="42">
        <v>1200</v>
      </c>
      <c r="F16" s="43">
        <v>37.4</v>
      </c>
      <c r="G16" s="44">
        <f>Table2[[#This Row],[LIST
PRICE]]*$F$9</f>
        <v>37.4</v>
      </c>
      <c r="K16" s="13"/>
      <c r="L16" s="13"/>
      <c r="M16" s="13"/>
      <c r="N16" s="13"/>
      <c r="O16" s="13"/>
      <c r="P16" s="13"/>
      <c r="Q16" s="13"/>
      <c r="R16" s="13"/>
      <c r="S16" s="13"/>
      <c r="T16" s="13"/>
      <c r="U16" s="13"/>
    </row>
    <row r="17" spans="1:21" s="12" customFormat="1" ht="22.05" customHeight="1" thickBot="1" x14ac:dyDescent="0.35">
      <c r="A17" s="29">
        <v>60153</v>
      </c>
      <c r="B17" s="45" t="s">
        <v>63</v>
      </c>
      <c r="C17" s="46" t="s">
        <v>62</v>
      </c>
      <c r="D17" s="54">
        <v>20</v>
      </c>
      <c r="E17" s="47">
        <v>2500</v>
      </c>
      <c r="F17" s="48">
        <v>34.43</v>
      </c>
      <c r="G17" s="49">
        <f>Table2[[#This Row],[LIST
PRICE]]*$F$9</f>
        <v>34.43</v>
      </c>
      <c r="K17" s="13"/>
      <c r="L17" s="13"/>
      <c r="M17" s="13"/>
      <c r="N17" s="13"/>
      <c r="O17" s="13"/>
      <c r="P17" s="13"/>
      <c r="Q17" s="13"/>
      <c r="R17" s="13"/>
      <c r="S17" s="13"/>
      <c r="T17" s="13"/>
      <c r="U17" s="13"/>
    </row>
    <row r="18" spans="1:21" s="12" customFormat="1" ht="22.05" customHeight="1" x14ac:dyDescent="0.3">
      <c r="A18" s="28">
        <v>60231</v>
      </c>
      <c r="B18" s="40" t="s">
        <v>61</v>
      </c>
      <c r="C18" s="41" t="s">
        <v>60</v>
      </c>
      <c r="D18" s="53">
        <v>20</v>
      </c>
      <c r="E18" s="42">
        <v>2500</v>
      </c>
      <c r="F18" s="43">
        <v>29.11</v>
      </c>
      <c r="G18" s="44">
        <f>Table2[[#This Row],[LIST
PRICE]]*$F$9</f>
        <v>29.11</v>
      </c>
      <c r="K18" s="13"/>
      <c r="L18" s="13"/>
      <c r="M18" s="13"/>
      <c r="N18" s="13"/>
      <c r="O18" s="13"/>
      <c r="P18" s="13"/>
      <c r="Q18" s="13"/>
      <c r="R18" s="13"/>
      <c r="S18" s="13"/>
      <c r="T18" s="13"/>
      <c r="U18" s="13"/>
    </row>
    <row r="19" spans="1:21" s="12" customFormat="1" ht="22.05" customHeight="1" x14ac:dyDescent="0.3">
      <c r="A19" s="28">
        <v>60232</v>
      </c>
      <c r="B19" s="40" t="s">
        <v>59</v>
      </c>
      <c r="C19" s="41" t="s">
        <v>58</v>
      </c>
      <c r="D19" s="53">
        <v>20</v>
      </c>
      <c r="E19" s="42">
        <v>2500</v>
      </c>
      <c r="F19" s="43">
        <v>22.14</v>
      </c>
      <c r="G19" s="44">
        <f>Table2[[#This Row],[LIST
PRICE]]*$F$9</f>
        <v>22.14</v>
      </c>
      <c r="K19" s="13"/>
      <c r="L19" s="13"/>
      <c r="M19" s="13"/>
      <c r="N19" s="13"/>
      <c r="O19" s="13"/>
      <c r="P19" s="13"/>
      <c r="Q19" s="13"/>
      <c r="R19" s="13"/>
      <c r="S19" s="13"/>
      <c r="T19" s="13"/>
      <c r="U19" s="13"/>
    </row>
    <row r="20" spans="1:21" s="12" customFormat="1" ht="22.05" customHeight="1" thickBot="1" x14ac:dyDescent="0.35">
      <c r="A20" s="26">
        <v>60243</v>
      </c>
      <c r="B20" s="30" t="s">
        <v>57</v>
      </c>
      <c r="C20" s="31" t="s">
        <v>56</v>
      </c>
      <c r="D20" s="51">
        <v>10</v>
      </c>
      <c r="E20" s="32">
        <v>1200</v>
      </c>
      <c r="F20" s="33">
        <v>49.68</v>
      </c>
      <c r="G20" s="34">
        <f>Table2[[#This Row],[LIST
PRICE]]*$F$9</f>
        <v>49.68</v>
      </c>
      <c r="K20" s="13"/>
      <c r="L20" s="13"/>
      <c r="M20" s="13"/>
      <c r="N20" s="13"/>
      <c r="O20" s="13"/>
      <c r="P20" s="13"/>
      <c r="Q20" s="13"/>
      <c r="R20" s="13"/>
      <c r="S20" s="13"/>
      <c r="T20" s="13"/>
      <c r="U20" s="13"/>
    </row>
    <row r="21" spans="1:21" s="12" customFormat="1" ht="22.05" customHeight="1" thickBot="1" x14ac:dyDescent="0.35">
      <c r="A21" s="29">
        <v>60330</v>
      </c>
      <c r="B21" s="45" t="s">
        <v>94</v>
      </c>
      <c r="C21" s="46" t="s">
        <v>55</v>
      </c>
      <c r="D21" s="54">
        <v>20</v>
      </c>
      <c r="E21" s="47">
        <v>1200</v>
      </c>
      <c r="F21" s="48">
        <v>49.65</v>
      </c>
      <c r="G21" s="49">
        <f>Table2[[#This Row],[LIST
PRICE]]*$F$9</f>
        <v>49.65</v>
      </c>
      <c r="K21" s="13"/>
      <c r="L21" s="13"/>
      <c r="M21" s="13"/>
      <c r="N21" s="13"/>
      <c r="O21" s="13"/>
      <c r="P21" s="13"/>
      <c r="Q21" s="13"/>
      <c r="R21" s="13"/>
      <c r="S21" s="13"/>
      <c r="T21" s="13"/>
      <c r="U21" s="13"/>
    </row>
    <row r="22" spans="1:21" s="12" customFormat="1" ht="22.05" customHeight="1" thickBot="1" x14ac:dyDescent="0.35">
      <c r="A22" s="29">
        <v>60430</v>
      </c>
      <c r="B22" s="45" t="s">
        <v>95</v>
      </c>
      <c r="C22" s="46" t="s">
        <v>54</v>
      </c>
      <c r="D22" s="54">
        <v>20</v>
      </c>
      <c r="E22" s="47">
        <v>1200</v>
      </c>
      <c r="F22" s="48">
        <v>44.39</v>
      </c>
      <c r="G22" s="49">
        <f>Table2[[#This Row],[LIST
PRICE]]*$F$9</f>
        <v>44.39</v>
      </c>
      <c r="K22" s="13"/>
      <c r="L22" s="13"/>
      <c r="M22" s="13"/>
      <c r="N22" s="13"/>
      <c r="O22" s="13"/>
      <c r="P22" s="13"/>
      <c r="Q22" s="13"/>
      <c r="R22" s="13"/>
      <c r="S22" s="13"/>
      <c r="T22" s="13"/>
      <c r="U22" s="13"/>
    </row>
    <row r="23" spans="1:21" s="12" customFormat="1" ht="22.05" customHeight="1" x14ac:dyDescent="0.3">
      <c r="A23" s="27">
        <v>62830</v>
      </c>
      <c r="B23" s="35" t="s">
        <v>92</v>
      </c>
      <c r="C23" s="36" t="s">
        <v>53</v>
      </c>
      <c r="D23" s="52">
        <v>20</v>
      </c>
      <c r="E23" s="50">
        <v>540</v>
      </c>
      <c r="F23" s="38">
        <v>37.21</v>
      </c>
      <c r="G23" s="39">
        <f>Table2[[#This Row],[LIST
PRICE]]*$F$9</f>
        <v>37.21</v>
      </c>
      <c r="K23" s="13"/>
    </row>
    <row r="24" spans="1:21" s="12" customFormat="1" ht="22.05" customHeight="1" thickBot="1" x14ac:dyDescent="0.35">
      <c r="A24" s="26">
        <v>62936</v>
      </c>
      <c r="B24" s="30" t="s">
        <v>52</v>
      </c>
      <c r="C24" s="31" t="s">
        <v>51</v>
      </c>
      <c r="D24" s="51">
        <v>20</v>
      </c>
      <c r="E24" s="32">
        <v>540</v>
      </c>
      <c r="F24" s="33">
        <v>47.32</v>
      </c>
      <c r="G24" s="34">
        <f>Table2[[#This Row],[LIST
PRICE]]*$F$9</f>
        <v>47.32</v>
      </c>
      <c r="K24" s="13"/>
    </row>
    <row r="25" spans="1:21" s="12" customFormat="1" ht="22.05" customHeight="1" x14ac:dyDescent="0.3">
      <c r="A25" s="27">
        <v>60630</v>
      </c>
      <c r="B25" s="35" t="s">
        <v>49</v>
      </c>
      <c r="C25" s="36" t="s">
        <v>50</v>
      </c>
      <c r="D25" s="52">
        <v>20</v>
      </c>
      <c r="E25" s="50">
        <v>720</v>
      </c>
      <c r="F25" s="38">
        <v>32.82</v>
      </c>
      <c r="G25" s="39">
        <f>Table2[[#This Row],[LIST
PRICE]]*$F$9</f>
        <v>32.82</v>
      </c>
      <c r="K25" s="13"/>
      <c r="L25" s="13"/>
      <c r="M25" s="13"/>
      <c r="N25" s="13"/>
      <c r="O25" s="13"/>
      <c r="P25" s="13"/>
      <c r="Q25" s="13"/>
      <c r="R25" s="13"/>
      <c r="S25" s="13"/>
      <c r="T25" s="13"/>
      <c r="U25" s="13"/>
    </row>
    <row r="26" spans="1:21" s="12" customFormat="1" ht="22.05" customHeight="1" thickBot="1" x14ac:dyDescent="0.35">
      <c r="A26" s="26">
        <v>62730</v>
      </c>
      <c r="B26" s="30" t="s">
        <v>91</v>
      </c>
      <c r="C26" s="31" t="s">
        <v>48</v>
      </c>
      <c r="D26" s="51">
        <v>20</v>
      </c>
      <c r="E26" s="32">
        <v>960</v>
      </c>
      <c r="F26" s="33">
        <v>34.68</v>
      </c>
      <c r="G26" s="34">
        <f>Table2[[#This Row],[LIST
PRICE]]*$F$9</f>
        <v>34.68</v>
      </c>
      <c r="K26" s="13"/>
    </row>
    <row r="27" spans="1:21" s="12" customFormat="1" ht="22.05" customHeight="1" thickBot="1" x14ac:dyDescent="0.35">
      <c r="A27" s="29">
        <v>60830</v>
      </c>
      <c r="B27" s="45" t="s">
        <v>98</v>
      </c>
      <c r="C27" s="46" t="s">
        <v>47</v>
      </c>
      <c r="D27" s="54">
        <v>20</v>
      </c>
      <c r="E27" s="47">
        <v>720</v>
      </c>
      <c r="F27" s="48">
        <v>40.090000000000003</v>
      </c>
      <c r="G27" s="49">
        <f>Table2[[#This Row],[LIST
PRICE]]*$F$9</f>
        <v>40.090000000000003</v>
      </c>
      <c r="K27" s="13"/>
      <c r="L27" s="13"/>
      <c r="M27" s="13"/>
      <c r="N27" s="13"/>
      <c r="O27" s="13"/>
      <c r="P27" s="13"/>
      <c r="Q27" s="13"/>
      <c r="R27" s="13"/>
      <c r="S27" s="13"/>
      <c r="T27" s="13"/>
      <c r="U27" s="13"/>
    </row>
    <row r="28" spans="1:21" s="12" customFormat="1" ht="22.05" customHeight="1" thickBot="1" x14ac:dyDescent="0.35">
      <c r="A28" s="29">
        <v>60930</v>
      </c>
      <c r="B28" s="45" t="s">
        <v>46</v>
      </c>
      <c r="C28" s="46" t="s">
        <v>45</v>
      </c>
      <c r="D28" s="54">
        <v>20</v>
      </c>
      <c r="E28" s="47">
        <v>720</v>
      </c>
      <c r="F28" s="48">
        <v>86.91</v>
      </c>
      <c r="G28" s="49">
        <f>Table2[[#This Row],[LIST
PRICE]]*$F$9</f>
        <v>86.91</v>
      </c>
      <c r="K28" s="13"/>
      <c r="L28" s="13"/>
      <c r="M28" s="13"/>
      <c r="N28" s="13"/>
      <c r="O28" s="13"/>
      <c r="P28" s="13"/>
      <c r="Q28" s="13"/>
      <c r="R28" s="13"/>
      <c r="S28" s="13"/>
      <c r="T28" s="13"/>
      <c r="U28" s="13"/>
    </row>
    <row r="29" spans="1:21" s="12" customFormat="1" ht="22.05" customHeight="1" thickBot="1" x14ac:dyDescent="0.35">
      <c r="A29" s="29">
        <v>61030</v>
      </c>
      <c r="B29" s="45" t="s">
        <v>44</v>
      </c>
      <c r="C29" s="46" t="s">
        <v>43</v>
      </c>
      <c r="D29" s="54">
        <v>20</v>
      </c>
      <c r="E29" s="47">
        <v>360</v>
      </c>
      <c r="F29" s="48">
        <v>59.46</v>
      </c>
      <c r="G29" s="49">
        <f>Table2[[#This Row],[LIST
PRICE]]*$F$9</f>
        <v>59.46</v>
      </c>
      <c r="K29" s="13"/>
      <c r="L29" s="13"/>
      <c r="M29" s="13"/>
      <c r="N29" s="13"/>
      <c r="O29" s="13"/>
      <c r="P29" s="13"/>
      <c r="Q29" s="13"/>
      <c r="R29" s="13"/>
      <c r="S29" s="13"/>
      <c r="T29" s="13"/>
      <c r="U29" s="13"/>
    </row>
    <row r="30" spans="1:21" s="12" customFormat="1" ht="22.05" customHeight="1" x14ac:dyDescent="0.3">
      <c r="A30" s="27">
        <v>61031</v>
      </c>
      <c r="B30" s="35" t="s">
        <v>42</v>
      </c>
      <c r="C30" s="36" t="s">
        <v>41</v>
      </c>
      <c r="D30" s="52">
        <v>20</v>
      </c>
      <c r="E30" s="50">
        <v>540</v>
      </c>
      <c r="F30" s="38">
        <v>56.64</v>
      </c>
      <c r="G30" s="39">
        <f>Table2[[#This Row],[LIST
PRICE]]*$F$9</f>
        <v>56.64</v>
      </c>
      <c r="K30" s="13"/>
      <c r="L30" s="13"/>
      <c r="M30" s="13"/>
      <c r="N30" s="13"/>
      <c r="O30" s="13"/>
      <c r="P30" s="13"/>
      <c r="Q30" s="13"/>
      <c r="R30" s="13"/>
      <c r="S30" s="13"/>
      <c r="T30" s="13"/>
      <c r="U30" s="13"/>
    </row>
    <row r="31" spans="1:21" s="12" customFormat="1" ht="22.05" customHeight="1" thickBot="1" x14ac:dyDescent="0.35">
      <c r="A31" s="26">
        <v>61032</v>
      </c>
      <c r="B31" s="30" t="s">
        <v>40</v>
      </c>
      <c r="C31" s="31" t="s">
        <v>39</v>
      </c>
      <c r="D31" s="51">
        <v>20</v>
      </c>
      <c r="E31" s="32">
        <v>540</v>
      </c>
      <c r="F31" s="33">
        <v>55.33</v>
      </c>
      <c r="G31" s="34">
        <f>Table2[[#This Row],[LIST
PRICE]]*$F$9</f>
        <v>55.33</v>
      </c>
      <c r="K31" s="13"/>
      <c r="L31" s="13"/>
      <c r="M31" s="13"/>
      <c r="N31" s="13"/>
      <c r="O31" s="13"/>
      <c r="P31" s="13"/>
      <c r="Q31" s="13"/>
      <c r="R31" s="13"/>
      <c r="S31" s="13"/>
      <c r="T31" s="13"/>
      <c r="U31" s="13"/>
    </row>
    <row r="32" spans="1:21" s="12" customFormat="1" ht="22.05" customHeight="1" thickBot="1" x14ac:dyDescent="0.35">
      <c r="A32" s="29">
        <v>63430</v>
      </c>
      <c r="B32" s="45" t="s">
        <v>38</v>
      </c>
      <c r="C32" s="46" t="s">
        <v>37</v>
      </c>
      <c r="D32" s="54">
        <v>10</v>
      </c>
      <c r="E32" s="47">
        <v>180</v>
      </c>
      <c r="F32" s="48">
        <v>158.13999999999999</v>
      </c>
      <c r="G32" s="49">
        <f>Table2[[#This Row],[LIST
PRICE]]*$F$9</f>
        <v>158.13999999999999</v>
      </c>
      <c r="K32" s="13"/>
    </row>
    <row r="33" spans="1:21" s="12" customFormat="1" ht="22.05" customHeight="1" thickBot="1" x14ac:dyDescent="0.35">
      <c r="A33" s="29">
        <v>61130</v>
      </c>
      <c r="B33" s="45" t="s">
        <v>36</v>
      </c>
      <c r="C33" s="46" t="s">
        <v>35</v>
      </c>
      <c r="D33" s="54">
        <v>20</v>
      </c>
      <c r="E33" s="47">
        <v>240</v>
      </c>
      <c r="F33" s="48">
        <v>51.41</v>
      </c>
      <c r="G33" s="49">
        <f>Table2[[#This Row],[LIST
PRICE]]*$F$9</f>
        <v>51.41</v>
      </c>
      <c r="K33" s="13"/>
      <c r="L33" s="13"/>
      <c r="M33" s="13"/>
      <c r="N33" s="13"/>
      <c r="O33" s="13"/>
      <c r="P33" s="13"/>
      <c r="Q33" s="13"/>
      <c r="R33" s="13"/>
      <c r="S33" s="13"/>
      <c r="T33" s="13"/>
      <c r="U33" s="13"/>
    </row>
    <row r="34" spans="1:21" s="12" customFormat="1" ht="22.05" customHeight="1" x14ac:dyDescent="0.3">
      <c r="A34" s="27">
        <v>61131</v>
      </c>
      <c r="B34" s="35" t="s">
        <v>34</v>
      </c>
      <c r="C34" s="36" t="s">
        <v>33</v>
      </c>
      <c r="D34" s="52">
        <v>20</v>
      </c>
      <c r="E34" s="50">
        <v>720</v>
      </c>
      <c r="F34" s="38">
        <v>44.41</v>
      </c>
      <c r="G34" s="39">
        <f>Table2[[#This Row],[LIST
PRICE]]*$F$9</f>
        <v>44.41</v>
      </c>
      <c r="K34" s="13"/>
      <c r="L34" s="13"/>
      <c r="M34" s="13"/>
      <c r="N34" s="13"/>
      <c r="O34" s="13"/>
      <c r="P34" s="13"/>
      <c r="Q34" s="13"/>
      <c r="R34" s="13"/>
      <c r="S34" s="13"/>
      <c r="T34" s="13"/>
      <c r="U34" s="13"/>
    </row>
    <row r="35" spans="1:21" s="12" customFormat="1" ht="22.05" customHeight="1" thickBot="1" x14ac:dyDescent="0.35">
      <c r="A35" s="26">
        <v>61132</v>
      </c>
      <c r="B35" s="30" t="s">
        <v>32</v>
      </c>
      <c r="C35" s="31" t="s">
        <v>31</v>
      </c>
      <c r="D35" s="51">
        <v>20</v>
      </c>
      <c r="E35" s="32">
        <v>540</v>
      </c>
      <c r="F35" s="33">
        <v>47.32</v>
      </c>
      <c r="G35" s="34">
        <f>Table2[[#This Row],[LIST
PRICE]]*$F$9</f>
        <v>47.32</v>
      </c>
      <c r="K35" s="13"/>
      <c r="L35" s="13"/>
      <c r="M35" s="13"/>
      <c r="N35" s="13"/>
      <c r="O35" s="13"/>
      <c r="P35" s="13"/>
      <c r="Q35" s="13"/>
      <c r="R35" s="13"/>
      <c r="S35" s="13"/>
      <c r="T35" s="13"/>
      <c r="U35" s="13"/>
    </row>
    <row r="36" spans="1:21" s="12" customFormat="1" ht="22.05" customHeight="1" thickBot="1" x14ac:dyDescent="0.35">
      <c r="A36" s="28">
        <v>63530</v>
      </c>
      <c r="B36" s="40" t="s">
        <v>30</v>
      </c>
      <c r="C36" s="41" t="s">
        <v>29</v>
      </c>
      <c r="D36" s="53">
        <v>10</v>
      </c>
      <c r="E36" s="42">
        <v>270</v>
      </c>
      <c r="F36" s="43">
        <v>157.49671066837149</v>
      </c>
      <c r="G36" s="44">
        <f>Table2[[#This Row],[LIST
PRICE]]*$F$9</f>
        <v>157.49671066837149</v>
      </c>
      <c r="K36" s="13"/>
    </row>
    <row r="37" spans="1:21" s="12" customFormat="1" ht="22.05" customHeight="1" x14ac:dyDescent="0.3">
      <c r="A37" s="27">
        <v>63531</v>
      </c>
      <c r="B37" s="35" t="s">
        <v>28</v>
      </c>
      <c r="C37" s="36" t="s">
        <v>27</v>
      </c>
      <c r="D37" s="52">
        <v>10</v>
      </c>
      <c r="E37" s="50">
        <v>360</v>
      </c>
      <c r="F37" s="38">
        <v>139.85</v>
      </c>
      <c r="G37" s="39">
        <f>Table2[[#This Row],[LIST
PRICE]]*$F$9</f>
        <v>139.85</v>
      </c>
      <c r="K37" s="13"/>
    </row>
    <row r="38" spans="1:21" s="12" customFormat="1" ht="22.05" customHeight="1" thickBot="1" x14ac:dyDescent="0.35">
      <c r="A38" s="26">
        <v>63532</v>
      </c>
      <c r="B38" s="30" t="s">
        <v>26</v>
      </c>
      <c r="C38" s="31" t="s">
        <v>25</v>
      </c>
      <c r="D38" s="51">
        <v>10</v>
      </c>
      <c r="E38" s="32">
        <v>360</v>
      </c>
      <c r="F38" s="33">
        <v>106.87365297653972</v>
      </c>
      <c r="G38" s="34">
        <f>Table2[[#This Row],[LIST
PRICE]]*$F$9</f>
        <v>106.87365297653972</v>
      </c>
      <c r="K38" s="13"/>
    </row>
    <row r="39" spans="1:21" s="12" customFormat="1" ht="22.05" customHeight="1" thickBot="1" x14ac:dyDescent="0.35">
      <c r="A39" s="29">
        <v>61231</v>
      </c>
      <c r="B39" s="45" t="s">
        <v>24</v>
      </c>
      <c r="C39" s="46" t="s">
        <v>23</v>
      </c>
      <c r="D39" s="54">
        <v>20</v>
      </c>
      <c r="E39" s="47">
        <v>2400</v>
      </c>
      <c r="F39" s="48">
        <v>40.734331389853111</v>
      </c>
      <c r="G39" s="49">
        <f>Table2[[#This Row],[LIST
PRICE]]*$F$9</f>
        <v>40.734331389853111</v>
      </c>
      <c r="K39" s="13"/>
      <c r="L39" s="13"/>
      <c r="M39" s="13"/>
      <c r="N39" s="13"/>
      <c r="O39" s="13"/>
      <c r="P39" s="13"/>
      <c r="Q39" s="13"/>
      <c r="R39" s="13"/>
      <c r="S39" s="13"/>
      <c r="T39" s="13"/>
      <c r="U39" s="13"/>
    </row>
    <row r="40" spans="1:21" s="12" customFormat="1" ht="22.05" customHeight="1" thickBot="1" x14ac:dyDescent="0.35">
      <c r="A40" s="29">
        <v>61330</v>
      </c>
      <c r="B40" s="45" t="s">
        <v>22</v>
      </c>
      <c r="C40" s="46" t="s">
        <v>21</v>
      </c>
      <c r="D40" s="54">
        <v>10</v>
      </c>
      <c r="E40" s="47">
        <v>480</v>
      </c>
      <c r="F40" s="48">
        <v>83.04</v>
      </c>
      <c r="G40" s="49">
        <f>Table2[[#This Row],[LIST
PRICE]]*$F$9</f>
        <v>83.04</v>
      </c>
      <c r="K40" s="13"/>
      <c r="L40" s="13"/>
      <c r="M40" s="13"/>
      <c r="N40" s="13"/>
      <c r="O40" s="13"/>
      <c r="P40" s="13"/>
      <c r="Q40" s="13"/>
      <c r="R40" s="13"/>
      <c r="S40" s="13"/>
      <c r="T40" s="13"/>
      <c r="U40" s="13"/>
    </row>
    <row r="41" spans="1:21" s="12" customFormat="1" ht="22.05" customHeight="1" thickBot="1" x14ac:dyDescent="0.35">
      <c r="A41" s="29">
        <v>61543</v>
      </c>
      <c r="B41" s="45" t="s">
        <v>20</v>
      </c>
      <c r="C41" s="46" t="s">
        <v>19</v>
      </c>
      <c r="D41" s="54">
        <v>20</v>
      </c>
      <c r="E41" s="47">
        <v>1200</v>
      </c>
      <c r="F41" s="48">
        <v>70.91</v>
      </c>
      <c r="G41" s="49">
        <f>Table2[[#This Row],[LIST
PRICE]]*$F$9</f>
        <v>70.91</v>
      </c>
      <c r="K41" s="13"/>
      <c r="L41" s="13"/>
      <c r="M41" s="13"/>
      <c r="N41" s="13"/>
      <c r="O41" s="13"/>
      <c r="P41" s="13"/>
      <c r="Q41" s="13"/>
      <c r="R41" s="13"/>
      <c r="S41" s="13"/>
      <c r="T41" s="13"/>
      <c r="U41" s="13"/>
    </row>
    <row r="42" spans="1:21" s="12" customFormat="1" ht="22.05" customHeight="1" thickBot="1" x14ac:dyDescent="0.35">
      <c r="A42" s="26">
        <v>61629</v>
      </c>
      <c r="B42" s="30" t="s">
        <v>93</v>
      </c>
      <c r="C42" s="31" t="s">
        <v>18</v>
      </c>
      <c r="D42" s="51">
        <v>20</v>
      </c>
      <c r="E42" s="32">
        <v>1600</v>
      </c>
      <c r="F42" s="33">
        <v>31.915151306256288</v>
      </c>
      <c r="G42" s="34">
        <f>Table2[[#This Row],[LIST
PRICE]]*$F$9</f>
        <v>31.915151306256288</v>
      </c>
      <c r="K42" s="13"/>
    </row>
    <row r="43" spans="1:21" s="12" customFormat="1" ht="22.05" customHeight="1" thickBot="1" x14ac:dyDescent="0.35">
      <c r="A43" s="29">
        <v>61630</v>
      </c>
      <c r="B43" s="45" t="s">
        <v>96</v>
      </c>
      <c r="C43" s="46" t="s">
        <v>17</v>
      </c>
      <c r="D43" s="54">
        <v>20</v>
      </c>
      <c r="E43" s="47">
        <v>1200</v>
      </c>
      <c r="F43" s="48">
        <v>50.59</v>
      </c>
      <c r="G43" s="49">
        <f>Table2[[#This Row],[LIST
PRICE]]*$F$9</f>
        <v>50.59</v>
      </c>
      <c r="K43" s="13"/>
    </row>
    <row r="44" spans="1:21" s="12" customFormat="1" ht="22.05" customHeight="1" thickBot="1" x14ac:dyDescent="0.35">
      <c r="A44" s="26">
        <v>61730</v>
      </c>
      <c r="B44" s="30" t="s">
        <v>16</v>
      </c>
      <c r="C44" s="31" t="s">
        <v>15</v>
      </c>
      <c r="D44" s="51">
        <v>10</v>
      </c>
      <c r="E44" s="32">
        <v>600</v>
      </c>
      <c r="F44" s="33">
        <v>61.73769273887487</v>
      </c>
      <c r="G44" s="34">
        <f>Table2[[#This Row],[LIST
PRICE]]*$F$9</f>
        <v>61.73769273887487</v>
      </c>
      <c r="K44" s="13"/>
    </row>
    <row r="45" spans="1:21" s="12" customFormat="1" ht="22.05" customHeight="1" thickBot="1" x14ac:dyDescent="0.35">
      <c r="A45" s="26">
        <v>61873</v>
      </c>
      <c r="B45" s="30" t="s">
        <v>14</v>
      </c>
      <c r="C45" s="31" t="s">
        <v>13</v>
      </c>
      <c r="D45" s="51">
        <v>20</v>
      </c>
      <c r="E45" s="32">
        <v>2400</v>
      </c>
      <c r="F45" s="33">
        <v>51.891839604987517</v>
      </c>
      <c r="G45" s="34">
        <f>Table2[[#This Row],[LIST
PRICE]]*$F$9</f>
        <v>51.891839604987517</v>
      </c>
      <c r="K45" s="13"/>
    </row>
    <row r="46" spans="1:21" s="12" customFormat="1" ht="22.05" customHeight="1" x14ac:dyDescent="0.3">
      <c r="A46" s="28">
        <v>65134</v>
      </c>
      <c r="B46" s="40" t="s">
        <v>12</v>
      </c>
      <c r="C46" s="41" t="s">
        <v>11</v>
      </c>
      <c r="D46" s="53">
        <v>20</v>
      </c>
      <c r="E46" s="42">
        <v>720</v>
      </c>
      <c r="F46" s="43">
        <v>63.46</v>
      </c>
      <c r="G46" s="44">
        <f>Table2[[#This Row],[LIST
PRICE]]*$F$9</f>
        <v>63.46</v>
      </c>
      <c r="K46" s="13"/>
    </row>
    <row r="47" spans="1:21" s="12" customFormat="1" ht="22.05" customHeight="1" x14ac:dyDescent="0.3">
      <c r="A47" s="28">
        <v>65139</v>
      </c>
      <c r="B47" s="40" t="s">
        <v>10</v>
      </c>
      <c r="C47" s="41" t="s">
        <v>9</v>
      </c>
      <c r="D47" s="53">
        <v>20</v>
      </c>
      <c r="E47" s="42">
        <v>720</v>
      </c>
      <c r="F47" s="43">
        <v>146.79</v>
      </c>
      <c r="G47" s="44">
        <f>Table2[[#This Row],[LIST
PRICE]]*$F$9</f>
        <v>146.79</v>
      </c>
      <c r="K47" s="13"/>
    </row>
    <row r="48" spans="1:21" s="12" customFormat="1" ht="22.05" customHeight="1" thickBot="1" x14ac:dyDescent="0.35">
      <c r="A48" s="26">
        <v>65150</v>
      </c>
      <c r="B48" s="30" t="s">
        <v>8</v>
      </c>
      <c r="C48" s="31" t="s">
        <v>7</v>
      </c>
      <c r="D48" s="51">
        <v>10</v>
      </c>
      <c r="E48" s="32">
        <v>600</v>
      </c>
      <c r="F48" s="33">
        <v>109.67</v>
      </c>
      <c r="G48" s="34">
        <f>Table2[[#This Row],[LIST
PRICE]]*$F$9</f>
        <v>109.67</v>
      </c>
      <c r="K48" s="13"/>
    </row>
    <row r="49" spans="1:11" s="12" customFormat="1" ht="22.05" customHeight="1" thickBot="1" x14ac:dyDescent="0.35">
      <c r="A49" s="29">
        <v>65330</v>
      </c>
      <c r="B49" s="45" t="s">
        <v>6</v>
      </c>
      <c r="C49" s="46" t="s">
        <v>5</v>
      </c>
      <c r="D49" s="54">
        <v>20</v>
      </c>
      <c r="E49" s="47">
        <v>2500</v>
      </c>
      <c r="F49" s="48">
        <v>56.64</v>
      </c>
      <c r="G49" s="49">
        <f>Table2[[#This Row],[LIST
PRICE]]*$F$9</f>
        <v>56.64</v>
      </c>
      <c r="K49" s="13"/>
    </row>
    <row r="50" spans="1:11" s="12" customFormat="1" ht="22.05" customHeight="1" x14ac:dyDescent="0.3">
      <c r="A50" s="27">
        <v>67530</v>
      </c>
      <c r="B50" s="35" t="s">
        <v>88</v>
      </c>
      <c r="C50" s="36" t="s">
        <v>4</v>
      </c>
      <c r="D50" s="52">
        <v>5</v>
      </c>
      <c r="E50" s="50">
        <v>135</v>
      </c>
      <c r="F50" s="38">
        <v>562.90249261915324</v>
      </c>
      <c r="G50" s="39">
        <f>Table2[[#This Row],[LIST
PRICE]]*$F$9</f>
        <v>562.90249261915324</v>
      </c>
      <c r="K50" s="13"/>
    </row>
    <row r="51" spans="1:11" s="12" customFormat="1" ht="22.05" customHeight="1" thickBot="1" x14ac:dyDescent="0.35">
      <c r="A51" s="26">
        <v>67930</v>
      </c>
      <c r="B51" s="30" t="s">
        <v>89</v>
      </c>
      <c r="C51" s="31" t="s">
        <v>3</v>
      </c>
      <c r="D51" s="51">
        <v>5</v>
      </c>
      <c r="E51" s="32">
        <v>90</v>
      </c>
      <c r="F51" s="33">
        <v>923.73077245014031</v>
      </c>
      <c r="G51" s="34">
        <f>Table2[[#This Row],[LIST
PRICE]]*$F$9</f>
        <v>923.73077245014031</v>
      </c>
      <c r="K51" s="13"/>
    </row>
    <row r="52" spans="1:11" s="12" customFormat="1" ht="22.05" customHeight="1" x14ac:dyDescent="0.3">
      <c r="A52" s="28">
        <v>69230</v>
      </c>
      <c r="B52" s="40" t="s">
        <v>2</v>
      </c>
      <c r="C52" s="41" t="s">
        <v>1</v>
      </c>
      <c r="D52" s="53">
        <v>20</v>
      </c>
      <c r="E52" s="42">
        <v>3000</v>
      </c>
      <c r="F52" s="43">
        <v>73.6701879741196</v>
      </c>
      <c r="G52" s="44">
        <f>Table2[[#This Row],[LIST
PRICE]]*$F$9</f>
        <v>73.6701879741196</v>
      </c>
      <c r="K52" s="13"/>
    </row>
    <row r="53" spans="1:11" ht="9" customHeight="1" x14ac:dyDescent="0.3">
      <c r="A53" s="4"/>
      <c r="B53" s="3"/>
      <c r="C53" s="3"/>
      <c r="D53" s="4"/>
      <c r="E53" s="3"/>
      <c r="F53" s="3"/>
      <c r="G53" s="3"/>
    </row>
    <row r="54" spans="1:11" ht="15" customHeight="1" x14ac:dyDescent="0.3">
      <c r="A54" s="55" t="s">
        <v>87</v>
      </c>
      <c r="B54" s="56"/>
      <c r="C54" s="56"/>
      <c r="D54" s="56"/>
      <c r="E54" s="56"/>
      <c r="F54" s="56"/>
      <c r="G54" s="56"/>
    </row>
    <row r="55" spans="1:11" ht="15" customHeight="1" x14ac:dyDescent="0.3">
      <c r="A55" s="56"/>
      <c r="B55" s="56"/>
      <c r="C55" s="56"/>
      <c r="D55" s="56"/>
      <c r="E55" s="56"/>
      <c r="F55" s="56"/>
      <c r="G55" s="56"/>
    </row>
    <row r="56" spans="1:11" ht="4.3499999999999996" customHeight="1" x14ac:dyDescent="0.3">
      <c r="A56" s="1"/>
    </row>
    <row r="57" spans="1:11" ht="15" customHeight="1" x14ac:dyDescent="0.3">
      <c r="A57" s="21" t="s">
        <v>0</v>
      </c>
      <c r="B57" s="22"/>
      <c r="C57" s="22"/>
      <c r="D57" s="23"/>
      <c r="E57" s="22"/>
      <c r="F57" s="22"/>
      <c r="G57" s="24" t="s">
        <v>97</v>
      </c>
    </row>
    <row r="58" spans="1:11" x14ac:dyDescent="0.3">
      <c r="A58" s="1"/>
    </row>
  </sheetData>
  <sheetProtection algorithmName="SHA-512" hashValue="Rk03IFgFWNjysn8MFyooj5DintRIc+h9cuAoXWFzfhrOMYCnSxpNghICrs8ImHKpizLqixrdQKYD6cNDEBCMig==" saltValue="WV0E8QHzcfsyVq4LIa+dfQ==" spinCount="100000" sheet="1" objects="1" scenarios="1"/>
  <protectedRanges>
    <protectedRange password="F622" sqref="F9" name="Range1_1_2"/>
  </protectedRanges>
  <mergeCells count="11">
    <mergeCell ref="D3:G3"/>
    <mergeCell ref="A54:G55"/>
    <mergeCell ref="A1:G1"/>
    <mergeCell ref="F6:G6"/>
    <mergeCell ref="F7:G7"/>
    <mergeCell ref="D4:G4"/>
    <mergeCell ref="D6:E6"/>
    <mergeCell ref="D7:E7"/>
    <mergeCell ref="F9:G9"/>
    <mergeCell ref="D9:E9"/>
    <mergeCell ref="A2:C10"/>
  </mergeCells>
  <hyperlinks>
    <hyperlink ref="A2" r:id="rId1" xr:uid="{C401F9AB-EE35-4AFF-8EE7-DB8213BCACAB}"/>
  </hyperlinks>
  <printOptions horizontalCentered="1"/>
  <pageMargins left="0.5" right="0.5" top="0.5" bottom="0.75" header="0" footer="0.4"/>
  <pageSetup scale="61" fitToHeight="5" orientation="portrait" r:id="rId2"/>
  <headerFooter>
    <oddFooter>&amp;L&amp;"Tahoma,Bold"S3F-2110 │ PVC SCH. 30 FITTINGS&amp;R&amp;"Tahoma,Bold"&amp;P</oddFooter>
  </headerFooter>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S3F-2110</vt:lpstr>
      <vt:lpstr>'S3F-2110'!Print_Area</vt:lpstr>
      <vt:lpstr>'S3F-2110'!Print_Titles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Sanchez</dc:creator>
  <cp:lastModifiedBy>Andrew Reese</cp:lastModifiedBy>
  <cp:lastPrinted>2021-10-28T18:44:32Z</cp:lastPrinted>
  <dcterms:created xsi:type="dcterms:W3CDTF">2021-05-12T15:57:58Z</dcterms:created>
  <dcterms:modified xsi:type="dcterms:W3CDTF">2021-10-28T18:45:38Z</dcterms:modified>
</cp:coreProperties>
</file>